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rturaslanyan/Downloads/"/>
    </mc:Choice>
  </mc:AlternateContent>
  <xr:revisionPtr revIDLastSave="0" documentId="13_ncr:1_{42A0CBC4-AAB4-2341-B648-8E4E2541E8F7}" xr6:coauthVersionLast="45" xr6:coauthVersionMax="45" xr10:uidLastSave="{00000000-0000-0000-0000-000000000000}"/>
  <bookViews>
    <workbookView xWindow="0" yWindow="460" windowWidth="25600" windowHeight="14620" activeTab="1" xr2:uid="{00000000-000D-0000-FFFF-FFFF00000000}"/>
  </bookViews>
  <sheets>
    <sheet name="GTP Data" sheetId="1" r:id="rId1"/>
    <sheet name="1.1" sheetId="5" r:id="rId2"/>
    <sheet name="1.2" sheetId="6" r:id="rId3"/>
    <sheet name="1.3" sheetId="2" r:id="rId4"/>
    <sheet name="1.4" sheetId="3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T3" i="1" l="1"/>
  <c r="J6" i="1"/>
  <c r="R3" i="1" l="1"/>
  <c r="P3" i="1"/>
  <c r="N3" i="1"/>
  <c r="H6" i="1"/>
  <c r="H7" i="1"/>
  <c r="H8" i="1" s="1"/>
  <c r="H9" i="1" s="1"/>
  <c r="H10" i="1" s="1"/>
  <c r="H11" i="1" s="1"/>
  <c r="H12" i="1" s="1"/>
  <c r="H13" i="1" s="1"/>
  <c r="H14" i="1" s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H27" i="1" s="1"/>
  <c r="H28" i="1" s="1"/>
  <c r="H29" i="1" s="1"/>
  <c r="H30" i="1" s="1"/>
  <c r="H31" i="1" s="1"/>
  <c r="H32" i="1" s="1"/>
  <c r="H33" i="1" s="1"/>
  <c r="H34" i="1" s="1"/>
  <c r="H35" i="1" s="1"/>
  <c r="H36" i="1" s="1"/>
  <c r="H37" i="1" s="1"/>
  <c r="H38" i="1" s="1"/>
  <c r="H39" i="1" s="1"/>
  <c r="H40" i="1" s="1"/>
  <c r="H41" i="1" s="1"/>
  <c r="H42" i="1" s="1"/>
  <c r="H43" i="1" s="1"/>
  <c r="H44" i="1" s="1"/>
  <c r="H45" i="1" s="1"/>
  <c r="H46" i="1" s="1"/>
  <c r="H47" i="1" s="1"/>
  <c r="H48" i="1" s="1"/>
  <c r="H49" i="1" s="1"/>
  <c r="H50" i="1" s="1"/>
  <c r="H51" i="1" s="1"/>
  <c r="H52" i="1" s="1"/>
  <c r="H53" i="1" s="1"/>
  <c r="H54" i="1" s="1"/>
  <c r="H55" i="1" s="1"/>
  <c r="H56" i="1" s="1"/>
  <c r="H57" i="1" s="1"/>
  <c r="H58" i="1" s="1"/>
  <c r="H59" i="1" s="1"/>
  <c r="H60" i="1" s="1"/>
  <c r="H61" i="1" s="1"/>
  <c r="H62" i="1" s="1"/>
  <c r="H63" i="1" s="1"/>
  <c r="H64" i="1" s="1"/>
  <c r="H65" i="1" s="1"/>
  <c r="H66" i="1" s="1"/>
  <c r="H67" i="1" s="1"/>
  <c r="H68" i="1" s="1"/>
  <c r="H69" i="1" s="1"/>
  <c r="H70" i="1" s="1"/>
  <c r="H71" i="1" s="1"/>
  <c r="H72" i="1" s="1"/>
  <c r="H73" i="1" s="1"/>
  <c r="H74" i="1" s="1"/>
  <c r="H75" i="1" s="1"/>
  <c r="H76" i="1" s="1"/>
  <c r="H77" i="1" s="1"/>
  <c r="H78" i="1" s="1"/>
  <c r="H79" i="1" s="1"/>
  <c r="H80" i="1" s="1"/>
  <c r="H81" i="1" s="1"/>
  <c r="H82" i="1" s="1"/>
  <c r="H83" i="1" s="1"/>
  <c r="H84" i="1" s="1"/>
  <c r="H85" i="1" s="1"/>
  <c r="H86" i="1" s="1"/>
  <c r="H87" i="1" s="1"/>
  <c r="H88" i="1" s="1"/>
  <c r="H89" i="1" s="1"/>
  <c r="H90" i="1" s="1"/>
  <c r="H91" i="1" s="1"/>
  <c r="H92" i="1" s="1"/>
  <c r="H93" i="1" s="1"/>
  <c r="H94" i="1" s="1"/>
  <c r="H95" i="1" s="1"/>
  <c r="H96" i="1" s="1"/>
  <c r="H97" i="1" s="1"/>
  <c r="H98" i="1" s="1"/>
  <c r="H99" i="1" s="1"/>
  <c r="H100" i="1" s="1"/>
  <c r="H101" i="1" s="1"/>
  <c r="H102" i="1" s="1"/>
  <c r="H103" i="1" s="1"/>
  <c r="H104" i="1" s="1"/>
  <c r="H105" i="1" s="1"/>
  <c r="H106" i="1" s="1"/>
  <c r="H107" i="1" s="1"/>
  <c r="H108" i="1" s="1"/>
  <c r="H109" i="1" s="1"/>
  <c r="H110" i="1" s="1"/>
  <c r="H111" i="1" s="1"/>
  <c r="H112" i="1" s="1"/>
  <c r="H113" i="1" s="1"/>
  <c r="H114" i="1" s="1"/>
  <c r="H115" i="1" s="1"/>
  <c r="H116" i="1" s="1"/>
  <c r="H117" i="1" s="1"/>
  <c r="H118" i="1" s="1"/>
  <c r="H119" i="1" s="1"/>
  <c r="H120" i="1" s="1"/>
  <c r="H121" i="1" s="1"/>
  <c r="E6" i="1"/>
  <c r="E12" i="1"/>
  <c r="E11" i="1"/>
  <c r="E9" i="1"/>
  <c r="E8" i="1"/>
  <c r="E10" i="1"/>
  <c r="E7" i="1"/>
  <c r="E5" i="1"/>
  <c r="E4" i="1"/>
  <c r="E3" i="1"/>
  <c r="I11" i="1" l="1"/>
  <c r="I8" i="1"/>
  <c r="L37" i="1"/>
  <c r="K6" i="1"/>
  <c r="T6" i="1" s="1"/>
  <c r="K108" i="1"/>
  <c r="K55" i="1"/>
  <c r="L112" i="1"/>
  <c r="L48" i="1"/>
  <c r="K97" i="1"/>
  <c r="K44" i="1"/>
  <c r="L91" i="1"/>
  <c r="K87" i="1"/>
  <c r="K23" i="1"/>
  <c r="L80" i="1"/>
  <c r="L27" i="1"/>
  <c r="L16" i="1"/>
  <c r="L59" i="1"/>
  <c r="L101" i="1"/>
  <c r="K33" i="1"/>
  <c r="K76" i="1"/>
  <c r="K119" i="1"/>
  <c r="K65" i="1"/>
  <c r="K12" i="1"/>
  <c r="L69" i="1"/>
  <c r="I129" i="1"/>
  <c r="I133" i="1"/>
  <c r="I137" i="1"/>
  <c r="I141" i="1"/>
  <c r="I145" i="1"/>
  <c r="I149" i="1"/>
  <c r="I153" i="1"/>
  <c r="I157" i="1"/>
  <c r="I161" i="1"/>
  <c r="I165" i="1"/>
  <c r="I169" i="1"/>
  <c r="I173" i="1"/>
  <c r="I177" i="1"/>
  <c r="I181" i="1"/>
  <c r="I185" i="1"/>
  <c r="I189" i="1"/>
  <c r="I193" i="1"/>
  <c r="I197" i="1"/>
  <c r="I201" i="1"/>
  <c r="I130" i="1"/>
  <c r="I134" i="1"/>
  <c r="I138" i="1"/>
  <c r="I142" i="1"/>
  <c r="I146" i="1"/>
  <c r="I150" i="1"/>
  <c r="I154" i="1"/>
  <c r="I200" i="1"/>
  <c r="I195" i="1"/>
  <c r="I190" i="1"/>
  <c r="I184" i="1"/>
  <c r="I179" i="1"/>
  <c r="I174" i="1"/>
  <c r="I168" i="1"/>
  <c r="I163" i="1"/>
  <c r="I158" i="1"/>
  <c r="I151" i="1"/>
  <c r="I143" i="1"/>
  <c r="I135" i="1"/>
  <c r="I127" i="1"/>
  <c r="K9" i="1"/>
  <c r="K15" i="1"/>
  <c r="K20" i="1"/>
  <c r="K25" i="1"/>
  <c r="K31" i="1"/>
  <c r="I199" i="1"/>
  <c r="I194" i="1"/>
  <c r="I188" i="1"/>
  <c r="I183" i="1"/>
  <c r="I178" i="1"/>
  <c r="I172" i="1"/>
  <c r="I167" i="1"/>
  <c r="I162" i="1"/>
  <c r="I156" i="1"/>
  <c r="I148" i="1"/>
  <c r="I140" i="1"/>
  <c r="I132" i="1"/>
  <c r="L8" i="1"/>
  <c r="K117" i="1"/>
  <c r="K107" i="1"/>
  <c r="K96" i="1"/>
  <c r="K85" i="1"/>
  <c r="K75" i="1"/>
  <c r="K64" i="1"/>
  <c r="K53" i="1"/>
  <c r="K43" i="1"/>
  <c r="K32" i="1"/>
  <c r="K21" i="1"/>
  <c r="K11" i="1"/>
  <c r="L121" i="1"/>
  <c r="L111" i="1"/>
  <c r="L100" i="1"/>
  <c r="L89" i="1"/>
  <c r="L79" i="1"/>
  <c r="L68" i="1"/>
  <c r="L57" i="1"/>
  <c r="L47" i="1"/>
  <c r="L36" i="1"/>
  <c r="L25" i="1"/>
  <c r="L15" i="1"/>
  <c r="I122" i="1"/>
  <c r="I198" i="1"/>
  <c r="I192" i="1"/>
  <c r="I187" i="1"/>
  <c r="I182" i="1"/>
  <c r="I176" i="1"/>
  <c r="I171" i="1"/>
  <c r="I166" i="1"/>
  <c r="I160" i="1"/>
  <c r="I155" i="1"/>
  <c r="I147" i="1"/>
  <c r="I139" i="1"/>
  <c r="I131" i="1"/>
  <c r="K113" i="1"/>
  <c r="K103" i="1"/>
  <c r="K92" i="1"/>
  <c r="K81" i="1"/>
  <c r="K71" i="1"/>
  <c r="K60" i="1"/>
  <c r="K49" i="1"/>
  <c r="K39" i="1"/>
  <c r="K28" i="1"/>
  <c r="K17" i="1"/>
  <c r="K7" i="1"/>
  <c r="L117" i="1"/>
  <c r="L107" i="1"/>
  <c r="L96" i="1"/>
  <c r="L85" i="1"/>
  <c r="L75" i="1"/>
  <c r="L64" i="1"/>
  <c r="L53" i="1"/>
  <c r="L43" i="1"/>
  <c r="L32" i="1"/>
  <c r="L21" i="1"/>
  <c r="L11" i="1"/>
  <c r="H122" i="1"/>
  <c r="H123" i="1" s="1"/>
  <c r="K121" i="1"/>
  <c r="I196" i="1"/>
  <c r="I191" i="1"/>
  <c r="I186" i="1"/>
  <c r="I180" i="1"/>
  <c r="I175" i="1"/>
  <c r="I170" i="1"/>
  <c r="I164" i="1"/>
  <c r="I159" i="1"/>
  <c r="I152" i="1"/>
  <c r="I144" i="1"/>
  <c r="I136" i="1"/>
  <c r="I128" i="1"/>
  <c r="K112" i="1"/>
  <c r="K101" i="1"/>
  <c r="K91" i="1"/>
  <c r="K80" i="1"/>
  <c r="K69" i="1"/>
  <c r="K59" i="1"/>
  <c r="K48" i="1"/>
  <c r="K37" i="1"/>
  <c r="K27" i="1"/>
  <c r="K16" i="1"/>
  <c r="L116" i="1"/>
  <c r="L105" i="1"/>
  <c r="L95" i="1"/>
  <c r="L84" i="1"/>
  <c r="L73" i="1"/>
  <c r="L63" i="1"/>
  <c r="L52" i="1"/>
  <c r="L41" i="1"/>
  <c r="L31" i="1"/>
  <c r="L20" i="1"/>
  <c r="L9" i="1"/>
  <c r="K116" i="1"/>
  <c r="K111" i="1"/>
  <c r="K105" i="1"/>
  <c r="K100" i="1"/>
  <c r="K95" i="1"/>
  <c r="K89" i="1"/>
  <c r="K84" i="1"/>
  <c r="K79" i="1"/>
  <c r="K73" i="1"/>
  <c r="K68" i="1"/>
  <c r="K63" i="1"/>
  <c r="K57" i="1"/>
  <c r="K52" i="1"/>
  <c r="K47" i="1"/>
  <c r="K41" i="1"/>
  <c r="K36" i="1"/>
  <c r="L120" i="1"/>
  <c r="L115" i="1"/>
  <c r="L109" i="1"/>
  <c r="L104" i="1"/>
  <c r="L99" i="1"/>
  <c r="L93" i="1"/>
  <c r="L88" i="1"/>
  <c r="L83" i="1"/>
  <c r="L77" i="1"/>
  <c r="L72" i="1"/>
  <c r="L67" i="1"/>
  <c r="L61" i="1"/>
  <c r="L56" i="1"/>
  <c r="L51" i="1"/>
  <c r="L45" i="1"/>
  <c r="L40" i="1"/>
  <c r="L35" i="1"/>
  <c r="L29" i="1"/>
  <c r="L24" i="1"/>
  <c r="L19" i="1"/>
  <c r="L13" i="1"/>
  <c r="L10" i="1"/>
  <c r="L14" i="1"/>
  <c r="L18" i="1"/>
  <c r="L22" i="1"/>
  <c r="L26" i="1"/>
  <c r="L30" i="1"/>
  <c r="L34" i="1"/>
  <c r="L38" i="1"/>
  <c r="L42" i="1"/>
  <c r="L46" i="1"/>
  <c r="L50" i="1"/>
  <c r="L54" i="1"/>
  <c r="L58" i="1"/>
  <c r="L62" i="1"/>
  <c r="L66" i="1"/>
  <c r="L70" i="1"/>
  <c r="L74" i="1"/>
  <c r="L78" i="1"/>
  <c r="L82" i="1"/>
  <c r="L86" i="1"/>
  <c r="L90" i="1"/>
  <c r="L94" i="1"/>
  <c r="L98" i="1"/>
  <c r="L102" i="1"/>
  <c r="L106" i="1"/>
  <c r="L110" i="1"/>
  <c r="L114" i="1"/>
  <c r="L118" i="1"/>
  <c r="L122" i="1"/>
  <c r="L6" i="1"/>
  <c r="K10" i="1"/>
  <c r="K14" i="1"/>
  <c r="K18" i="1"/>
  <c r="K22" i="1"/>
  <c r="K26" i="1"/>
  <c r="K30" i="1"/>
  <c r="K34" i="1"/>
  <c r="K38" i="1"/>
  <c r="K42" i="1"/>
  <c r="K46" i="1"/>
  <c r="K50" i="1"/>
  <c r="K54" i="1"/>
  <c r="K58" i="1"/>
  <c r="K62" i="1"/>
  <c r="K66" i="1"/>
  <c r="K70" i="1"/>
  <c r="K74" i="1"/>
  <c r="K78" i="1"/>
  <c r="K82" i="1"/>
  <c r="K86" i="1"/>
  <c r="K90" i="1"/>
  <c r="K94" i="1"/>
  <c r="K98" i="1"/>
  <c r="K102" i="1"/>
  <c r="K106" i="1"/>
  <c r="K110" i="1"/>
  <c r="K114" i="1"/>
  <c r="K118" i="1"/>
  <c r="K120" i="1"/>
  <c r="K115" i="1"/>
  <c r="K109" i="1"/>
  <c r="K104" i="1"/>
  <c r="K99" i="1"/>
  <c r="K93" i="1"/>
  <c r="K88" i="1"/>
  <c r="K83" i="1"/>
  <c r="K77" i="1"/>
  <c r="K72" i="1"/>
  <c r="K67" i="1"/>
  <c r="K61" i="1"/>
  <c r="K56" i="1"/>
  <c r="K51" i="1"/>
  <c r="K45" i="1"/>
  <c r="K40" i="1"/>
  <c r="K35" i="1"/>
  <c r="K29" i="1"/>
  <c r="K24" i="1"/>
  <c r="K19" i="1"/>
  <c r="K13" i="1"/>
  <c r="K8" i="1"/>
  <c r="L119" i="1"/>
  <c r="L113" i="1"/>
  <c r="L108" i="1"/>
  <c r="L103" i="1"/>
  <c r="L97" i="1"/>
  <c r="L92" i="1"/>
  <c r="L87" i="1"/>
  <c r="L81" i="1"/>
  <c r="L76" i="1"/>
  <c r="L71" i="1"/>
  <c r="L65" i="1"/>
  <c r="L60" i="1"/>
  <c r="L55" i="1"/>
  <c r="L49" i="1"/>
  <c r="L44" i="1"/>
  <c r="L39" i="1"/>
  <c r="L33" i="1"/>
  <c r="L28" i="1"/>
  <c r="L23" i="1"/>
  <c r="L17" i="1"/>
  <c r="L12" i="1"/>
  <c r="L7" i="1"/>
  <c r="I20" i="1"/>
  <c r="I47" i="1"/>
  <c r="I68" i="1"/>
  <c r="I90" i="1"/>
  <c r="I111" i="1"/>
  <c r="I10" i="1"/>
  <c r="I31" i="1"/>
  <c r="I52" i="1"/>
  <c r="I74" i="1"/>
  <c r="I95" i="1"/>
  <c r="I116" i="1"/>
  <c r="I42" i="1"/>
  <c r="I63" i="1"/>
  <c r="I84" i="1"/>
  <c r="I106" i="1"/>
  <c r="I26" i="1"/>
  <c r="I15" i="1"/>
  <c r="I36" i="1"/>
  <c r="I58" i="1"/>
  <c r="I79" i="1"/>
  <c r="I100" i="1"/>
  <c r="I125" i="1"/>
  <c r="I121" i="1"/>
  <c r="I117" i="1"/>
  <c r="I113" i="1"/>
  <c r="I109" i="1"/>
  <c r="I105" i="1"/>
  <c r="I101" i="1"/>
  <c r="I97" i="1"/>
  <c r="I93" i="1"/>
  <c r="I89" i="1"/>
  <c r="I85" i="1"/>
  <c r="I81" i="1"/>
  <c r="I77" i="1"/>
  <c r="I73" i="1"/>
  <c r="I69" i="1"/>
  <c r="I65" i="1"/>
  <c r="I61" i="1"/>
  <c r="I57" i="1"/>
  <c r="I53" i="1"/>
  <c r="I49" i="1"/>
  <c r="I45" i="1"/>
  <c r="I41" i="1"/>
  <c r="I37" i="1"/>
  <c r="I33" i="1"/>
  <c r="I29" i="1"/>
  <c r="I25" i="1"/>
  <c r="I21" i="1"/>
  <c r="I17" i="1"/>
  <c r="I13" i="1"/>
  <c r="I9" i="1"/>
  <c r="I6" i="1"/>
  <c r="I16" i="1"/>
  <c r="I22" i="1"/>
  <c r="I27" i="1"/>
  <c r="I32" i="1"/>
  <c r="I38" i="1"/>
  <c r="I43" i="1"/>
  <c r="I48" i="1"/>
  <c r="I54" i="1"/>
  <c r="I59" i="1"/>
  <c r="I64" i="1"/>
  <c r="I70" i="1"/>
  <c r="I75" i="1"/>
  <c r="I80" i="1"/>
  <c r="I86" i="1"/>
  <c r="I91" i="1"/>
  <c r="I96" i="1"/>
  <c r="I102" i="1"/>
  <c r="I107" i="1"/>
  <c r="I112" i="1"/>
  <c r="I118" i="1"/>
  <c r="I123" i="1"/>
  <c r="I7" i="1"/>
  <c r="J7" i="1" s="1"/>
  <c r="I12" i="1"/>
  <c r="I18" i="1"/>
  <c r="I23" i="1"/>
  <c r="I28" i="1"/>
  <c r="I34" i="1"/>
  <c r="I39" i="1"/>
  <c r="I44" i="1"/>
  <c r="I50" i="1"/>
  <c r="I55" i="1"/>
  <c r="I60" i="1"/>
  <c r="I66" i="1"/>
  <c r="I71" i="1"/>
  <c r="I76" i="1"/>
  <c r="I82" i="1"/>
  <c r="I87" i="1"/>
  <c r="I92" i="1"/>
  <c r="I98" i="1"/>
  <c r="I103" i="1"/>
  <c r="I108" i="1"/>
  <c r="I114" i="1"/>
  <c r="I119" i="1"/>
  <c r="I124" i="1"/>
  <c r="I14" i="1"/>
  <c r="I19" i="1"/>
  <c r="I24" i="1"/>
  <c r="I30" i="1"/>
  <c r="I35" i="1"/>
  <c r="I40" i="1"/>
  <c r="I46" i="1"/>
  <c r="I51" i="1"/>
  <c r="I56" i="1"/>
  <c r="I62" i="1"/>
  <c r="I67" i="1"/>
  <c r="I72" i="1"/>
  <c r="I78" i="1"/>
  <c r="I83" i="1"/>
  <c r="I88" i="1"/>
  <c r="I94" i="1"/>
  <c r="I99" i="1"/>
  <c r="I104" i="1"/>
  <c r="I110" i="1"/>
  <c r="I115" i="1"/>
  <c r="I120" i="1"/>
  <c r="I126" i="1"/>
  <c r="C16" i="1"/>
  <c r="E16" i="1" s="1"/>
  <c r="Q6" i="1" l="1"/>
  <c r="S6" i="1"/>
  <c r="P6" i="1"/>
  <c r="J8" i="1"/>
  <c r="Q7" i="1"/>
  <c r="O7" i="1"/>
  <c r="T7" i="1"/>
  <c r="P7" i="1"/>
  <c r="S7" i="1"/>
  <c r="N7" i="1"/>
  <c r="M7" i="1"/>
  <c r="R7" i="1"/>
  <c r="M6" i="1"/>
  <c r="O6" i="1"/>
  <c r="R6" i="1"/>
  <c r="K122" i="1"/>
  <c r="N6" i="1"/>
  <c r="H124" i="1"/>
  <c r="K123" i="1"/>
  <c r="L123" i="1"/>
  <c r="J9" i="1" l="1"/>
  <c r="N8" i="1"/>
  <c r="R8" i="1"/>
  <c r="S8" i="1"/>
  <c r="M8" i="1"/>
  <c r="O8" i="1"/>
  <c r="T8" i="1"/>
  <c r="P8" i="1"/>
  <c r="Q8" i="1"/>
  <c r="H125" i="1"/>
  <c r="K124" i="1"/>
  <c r="L124" i="1"/>
  <c r="O9" i="1" l="1"/>
  <c r="N9" i="1"/>
  <c r="Q9" i="1"/>
  <c r="M9" i="1"/>
  <c r="S9" i="1"/>
  <c r="T9" i="1"/>
  <c r="R9" i="1"/>
  <c r="P9" i="1"/>
  <c r="J10" i="1"/>
  <c r="H126" i="1"/>
  <c r="L125" i="1"/>
  <c r="K125" i="1"/>
  <c r="O10" i="1" l="1"/>
  <c r="J11" i="1"/>
  <c r="N10" i="1"/>
  <c r="S10" i="1"/>
  <c r="R10" i="1"/>
  <c r="T10" i="1"/>
  <c r="M10" i="1"/>
  <c r="P10" i="1"/>
  <c r="Q10" i="1"/>
  <c r="H127" i="1"/>
  <c r="L126" i="1"/>
  <c r="K126" i="1"/>
  <c r="P11" i="1" l="1"/>
  <c r="T11" i="1"/>
  <c r="Q11" i="1"/>
  <c r="R11" i="1"/>
  <c r="O11" i="1"/>
  <c r="S11" i="1"/>
  <c r="N11" i="1"/>
  <c r="M11" i="1"/>
  <c r="J12" i="1"/>
  <c r="K127" i="1"/>
  <c r="L127" i="1"/>
  <c r="H128" i="1"/>
  <c r="Q12" i="1" l="1"/>
  <c r="O12" i="1"/>
  <c r="T12" i="1"/>
  <c r="P12" i="1"/>
  <c r="S12" i="1"/>
  <c r="M12" i="1"/>
  <c r="N12" i="1"/>
  <c r="R12" i="1"/>
  <c r="J13" i="1"/>
  <c r="L128" i="1"/>
  <c r="K128" i="1"/>
  <c r="H129" i="1"/>
  <c r="N13" i="1" l="1"/>
  <c r="R13" i="1"/>
  <c r="M13" i="1"/>
  <c r="S13" i="1"/>
  <c r="O13" i="1"/>
  <c r="T13" i="1"/>
  <c r="P13" i="1"/>
  <c r="Q13" i="1"/>
  <c r="J14" i="1"/>
  <c r="K129" i="1"/>
  <c r="L129" i="1"/>
  <c r="H130" i="1"/>
  <c r="O14" i="1" l="1"/>
  <c r="S14" i="1"/>
  <c r="Q14" i="1"/>
  <c r="M14" i="1"/>
  <c r="R14" i="1"/>
  <c r="P14" i="1"/>
  <c r="T14" i="1"/>
  <c r="N14" i="1"/>
  <c r="J15" i="1"/>
  <c r="L130" i="1"/>
  <c r="K130" i="1"/>
  <c r="H131" i="1"/>
  <c r="P15" i="1" l="1"/>
  <c r="T15" i="1"/>
  <c r="O15" i="1"/>
  <c r="M15" i="1"/>
  <c r="Q15" i="1"/>
  <c r="S15" i="1"/>
  <c r="N15" i="1"/>
  <c r="R15" i="1"/>
  <c r="J16" i="1"/>
  <c r="L131" i="1"/>
  <c r="K131" i="1"/>
  <c r="H132" i="1"/>
  <c r="Q16" i="1" l="1"/>
  <c r="N16" i="1"/>
  <c r="S16" i="1"/>
  <c r="T16" i="1"/>
  <c r="O16" i="1"/>
  <c r="P16" i="1"/>
  <c r="M16" i="1"/>
  <c r="R16" i="1"/>
  <c r="J17" i="1"/>
  <c r="K132" i="1"/>
  <c r="L132" i="1"/>
  <c r="H133" i="1"/>
  <c r="N17" i="1" l="1"/>
  <c r="R17" i="1"/>
  <c r="M17" i="1"/>
  <c r="Q17" i="1"/>
  <c r="S17" i="1"/>
  <c r="P17" i="1"/>
  <c r="T17" i="1"/>
  <c r="O17" i="1"/>
  <c r="J18" i="1"/>
  <c r="K133" i="1"/>
  <c r="L133" i="1"/>
  <c r="H134" i="1"/>
  <c r="O18" i="1" l="1"/>
  <c r="S18" i="1"/>
  <c r="P18" i="1"/>
  <c r="Q18" i="1"/>
  <c r="T18" i="1"/>
  <c r="N18" i="1"/>
  <c r="M18" i="1"/>
  <c r="R18" i="1"/>
  <c r="J19" i="1"/>
  <c r="K134" i="1"/>
  <c r="L134" i="1"/>
  <c r="H135" i="1"/>
  <c r="P19" i="1" l="1"/>
  <c r="T19" i="1"/>
  <c r="N19" i="1"/>
  <c r="S19" i="1"/>
  <c r="M19" i="1"/>
  <c r="O19" i="1"/>
  <c r="Q19" i="1"/>
  <c r="R19" i="1"/>
  <c r="J20" i="1"/>
  <c r="K135" i="1"/>
  <c r="L135" i="1"/>
  <c r="H136" i="1"/>
  <c r="Q20" i="1" l="1"/>
  <c r="R20" i="1"/>
  <c r="S20" i="1"/>
  <c r="N20" i="1"/>
  <c r="P20" i="1"/>
  <c r="T20" i="1"/>
  <c r="O20" i="1"/>
  <c r="J21" i="1"/>
  <c r="M20" i="1"/>
  <c r="L136" i="1"/>
  <c r="K136" i="1"/>
  <c r="H137" i="1"/>
  <c r="N21" i="1" l="1"/>
  <c r="R21" i="1"/>
  <c r="P21" i="1"/>
  <c r="Q21" i="1"/>
  <c r="T21" i="1"/>
  <c r="O21" i="1"/>
  <c r="S21" i="1"/>
  <c r="J22" i="1"/>
  <c r="M21" i="1"/>
  <c r="K137" i="1"/>
  <c r="L137" i="1"/>
  <c r="H138" i="1"/>
  <c r="O22" i="1" l="1"/>
  <c r="S22" i="1"/>
  <c r="N22" i="1"/>
  <c r="T22" i="1"/>
  <c r="P22" i="1"/>
  <c r="Q22" i="1"/>
  <c r="R22" i="1"/>
  <c r="J23" i="1"/>
  <c r="M22" i="1"/>
  <c r="L138" i="1"/>
  <c r="K138" i="1"/>
  <c r="H139" i="1"/>
  <c r="P23" i="1" l="1"/>
  <c r="T23" i="1"/>
  <c r="R23" i="1"/>
  <c r="S23" i="1"/>
  <c r="N23" i="1"/>
  <c r="Q23" i="1"/>
  <c r="O23" i="1"/>
  <c r="J24" i="1"/>
  <c r="M23" i="1"/>
  <c r="L139" i="1"/>
  <c r="K139" i="1"/>
  <c r="H140" i="1"/>
  <c r="Q24" i="1" l="1"/>
  <c r="P24" i="1"/>
  <c r="R24" i="1"/>
  <c r="T24" i="1"/>
  <c r="N24" i="1"/>
  <c r="O24" i="1"/>
  <c r="S24" i="1"/>
  <c r="J25" i="1"/>
  <c r="M24" i="1"/>
  <c r="K140" i="1"/>
  <c r="L140" i="1"/>
  <c r="H141" i="1"/>
  <c r="N25" i="1" l="1"/>
  <c r="R25" i="1"/>
  <c r="O25" i="1"/>
  <c r="T25" i="1"/>
  <c r="P25" i="1"/>
  <c r="Q25" i="1"/>
  <c r="S25" i="1"/>
  <c r="J26" i="1"/>
  <c r="M25" i="1"/>
  <c r="L141" i="1"/>
  <c r="K141" i="1"/>
  <c r="H142" i="1"/>
  <c r="O26" i="1" l="1"/>
  <c r="S26" i="1"/>
  <c r="R26" i="1"/>
  <c r="T26" i="1"/>
  <c r="N26" i="1"/>
  <c r="Q26" i="1"/>
  <c r="P26" i="1"/>
  <c r="J27" i="1"/>
  <c r="M26" i="1"/>
  <c r="L142" i="1"/>
  <c r="K142" i="1"/>
  <c r="H143" i="1"/>
  <c r="P27" i="1" l="1"/>
  <c r="T27" i="1"/>
  <c r="Q27" i="1"/>
  <c r="R27" i="1"/>
  <c r="N27" i="1"/>
  <c r="O27" i="1"/>
  <c r="S27" i="1"/>
  <c r="J28" i="1"/>
  <c r="M27" i="1"/>
  <c r="K143" i="1"/>
  <c r="L143" i="1"/>
  <c r="H144" i="1"/>
  <c r="Q28" i="1" l="1"/>
  <c r="O28" i="1"/>
  <c r="T28" i="1"/>
  <c r="P28" i="1"/>
  <c r="N28" i="1"/>
  <c r="R28" i="1"/>
  <c r="S28" i="1"/>
  <c r="J29" i="1"/>
  <c r="M28" i="1"/>
  <c r="K144" i="1"/>
  <c r="L144" i="1"/>
  <c r="H145" i="1"/>
  <c r="N29" i="1" l="1"/>
  <c r="R29" i="1"/>
  <c r="S29" i="1"/>
  <c r="T29" i="1"/>
  <c r="O29" i="1"/>
  <c r="Q29" i="1"/>
  <c r="P29" i="1"/>
  <c r="J30" i="1"/>
  <c r="M29" i="1"/>
  <c r="K145" i="1"/>
  <c r="L145" i="1"/>
  <c r="H146" i="1"/>
  <c r="O30" i="1" l="1"/>
  <c r="S30" i="1"/>
  <c r="Q30" i="1"/>
  <c r="R30" i="1"/>
  <c r="N30" i="1"/>
  <c r="P30" i="1"/>
  <c r="T30" i="1"/>
  <c r="J31" i="1"/>
  <c r="M30" i="1"/>
  <c r="K146" i="1"/>
  <c r="L146" i="1"/>
  <c r="H147" i="1"/>
  <c r="P31" i="1" l="1"/>
  <c r="T31" i="1"/>
  <c r="O31" i="1"/>
  <c r="Q31" i="1"/>
  <c r="N31" i="1"/>
  <c r="R31" i="1"/>
  <c r="S31" i="1"/>
  <c r="J32" i="1"/>
  <c r="M31" i="1"/>
  <c r="L147" i="1"/>
  <c r="K147" i="1"/>
  <c r="H148" i="1"/>
  <c r="Q32" i="1" l="1"/>
  <c r="N32" i="1"/>
  <c r="S32" i="1"/>
  <c r="T32" i="1"/>
  <c r="O32" i="1"/>
  <c r="R32" i="1"/>
  <c r="P32" i="1"/>
  <c r="J33" i="1"/>
  <c r="M32" i="1"/>
  <c r="K148" i="1"/>
  <c r="L148" i="1"/>
  <c r="H149" i="1"/>
  <c r="N33" i="1" l="1"/>
  <c r="R33" i="1"/>
  <c r="Q33" i="1"/>
  <c r="S33" i="1"/>
  <c r="O33" i="1"/>
  <c r="P33" i="1"/>
  <c r="T33" i="1"/>
  <c r="J34" i="1"/>
  <c r="M33" i="1"/>
  <c r="L149" i="1"/>
  <c r="K149" i="1"/>
  <c r="H150" i="1"/>
  <c r="O34" i="1" l="1"/>
  <c r="S34" i="1"/>
  <c r="P34" i="1"/>
  <c r="Q34" i="1"/>
  <c r="N34" i="1"/>
  <c r="R34" i="1"/>
  <c r="T34" i="1"/>
  <c r="J35" i="1"/>
  <c r="M34" i="1"/>
  <c r="K150" i="1"/>
  <c r="L150" i="1"/>
  <c r="H151" i="1"/>
  <c r="P35" i="1" l="1"/>
  <c r="T35" i="1"/>
  <c r="N35" i="1"/>
  <c r="S35" i="1"/>
  <c r="O35" i="1"/>
  <c r="R35" i="1"/>
  <c r="Q35" i="1"/>
  <c r="J36" i="1"/>
  <c r="M35" i="1"/>
  <c r="K151" i="1"/>
  <c r="L151" i="1"/>
  <c r="H152" i="1"/>
  <c r="Q36" i="1" l="1"/>
  <c r="R36" i="1"/>
  <c r="N36" i="1"/>
  <c r="S36" i="1"/>
  <c r="O36" i="1"/>
  <c r="P36" i="1"/>
  <c r="T36" i="1"/>
  <c r="J37" i="1"/>
  <c r="M36" i="1"/>
  <c r="L152" i="1"/>
  <c r="K152" i="1"/>
  <c r="H153" i="1"/>
  <c r="N37" i="1" l="1"/>
  <c r="R37" i="1"/>
  <c r="P37" i="1"/>
  <c r="Q37" i="1"/>
  <c r="O37" i="1"/>
  <c r="S37" i="1"/>
  <c r="T37" i="1"/>
  <c r="J38" i="1"/>
  <c r="M37" i="1"/>
  <c r="K153" i="1"/>
  <c r="L153" i="1"/>
  <c r="H154" i="1"/>
  <c r="O38" i="1" l="1"/>
  <c r="S38" i="1"/>
  <c r="N38" i="1"/>
  <c r="T38" i="1"/>
  <c r="P38" i="1"/>
  <c r="R38" i="1"/>
  <c r="Q38" i="1"/>
  <c r="J39" i="1"/>
  <c r="M38" i="1"/>
  <c r="K154" i="1"/>
  <c r="L154" i="1"/>
  <c r="H155" i="1"/>
  <c r="P39" i="1" l="1"/>
  <c r="T39" i="1"/>
  <c r="R39" i="1"/>
  <c r="N39" i="1"/>
  <c r="S39" i="1"/>
  <c r="O39" i="1"/>
  <c r="Q39" i="1"/>
  <c r="J40" i="1"/>
  <c r="M39" i="1"/>
  <c r="L155" i="1"/>
  <c r="K155" i="1"/>
  <c r="H156" i="1"/>
  <c r="Q40" i="1" l="1"/>
  <c r="P40" i="1"/>
  <c r="R40" i="1"/>
  <c r="O40" i="1"/>
  <c r="S40" i="1"/>
  <c r="T40" i="1"/>
  <c r="N40" i="1"/>
  <c r="J41" i="1"/>
  <c r="M40" i="1"/>
  <c r="K156" i="1"/>
  <c r="L156" i="1"/>
  <c r="H157" i="1"/>
  <c r="N41" i="1" l="1"/>
  <c r="R41" i="1"/>
  <c r="O41" i="1"/>
  <c r="T41" i="1"/>
  <c r="P41" i="1"/>
  <c r="S41" i="1"/>
  <c r="Q41" i="1"/>
  <c r="J42" i="1"/>
  <c r="M41" i="1"/>
  <c r="L157" i="1"/>
  <c r="K157" i="1"/>
  <c r="H158" i="1"/>
  <c r="O42" i="1" l="1"/>
  <c r="S42" i="1"/>
  <c r="R42" i="1"/>
  <c r="N42" i="1"/>
  <c r="T42" i="1"/>
  <c r="P42" i="1"/>
  <c r="Q42" i="1"/>
  <c r="J43" i="1"/>
  <c r="M42" i="1"/>
  <c r="K158" i="1"/>
  <c r="L158" i="1"/>
  <c r="H159" i="1"/>
  <c r="P43" i="1" l="1"/>
  <c r="T43" i="1"/>
  <c r="Q43" i="1"/>
  <c r="R43" i="1"/>
  <c r="O43" i="1"/>
  <c r="S43" i="1"/>
  <c r="N43" i="1"/>
  <c r="J44" i="1"/>
  <c r="M43" i="1"/>
  <c r="L159" i="1"/>
  <c r="K159" i="1"/>
  <c r="H160" i="1"/>
  <c r="Q44" i="1" l="1"/>
  <c r="O44" i="1"/>
  <c r="T44" i="1"/>
  <c r="P44" i="1"/>
  <c r="S44" i="1"/>
  <c r="N44" i="1"/>
  <c r="R44" i="1"/>
  <c r="J45" i="1"/>
  <c r="M44" i="1"/>
  <c r="K160" i="1"/>
  <c r="L160" i="1"/>
  <c r="H161" i="1"/>
  <c r="N45" i="1" l="1"/>
  <c r="R45" i="1"/>
  <c r="S45" i="1"/>
  <c r="O45" i="1"/>
  <c r="T45" i="1"/>
  <c r="P45" i="1"/>
  <c r="Q45" i="1"/>
  <c r="J46" i="1"/>
  <c r="M45" i="1"/>
  <c r="K161" i="1"/>
  <c r="L161" i="1"/>
  <c r="H162" i="1"/>
  <c r="P46" i="1" l="1"/>
  <c r="T46" i="1"/>
  <c r="Q46" i="1"/>
  <c r="N46" i="1"/>
  <c r="R46" i="1"/>
  <c r="O46" i="1"/>
  <c r="S46" i="1"/>
  <c r="J47" i="1"/>
  <c r="M46" i="1"/>
  <c r="K162" i="1"/>
  <c r="L162" i="1"/>
  <c r="H163" i="1"/>
  <c r="Q47" i="1" l="1"/>
  <c r="R47" i="1"/>
  <c r="N47" i="1"/>
  <c r="O47" i="1"/>
  <c r="P47" i="1"/>
  <c r="S47" i="1"/>
  <c r="T47" i="1"/>
  <c r="J48" i="1"/>
  <c r="M47" i="1"/>
  <c r="L163" i="1"/>
  <c r="K163" i="1"/>
  <c r="H164" i="1"/>
  <c r="N48" i="1" l="1"/>
  <c r="R48" i="1"/>
  <c r="O48" i="1"/>
  <c r="S48" i="1"/>
  <c r="P48" i="1"/>
  <c r="T48" i="1"/>
  <c r="Q48" i="1"/>
  <c r="J49" i="1"/>
  <c r="M48" i="1"/>
  <c r="K164" i="1"/>
  <c r="L164" i="1"/>
  <c r="H165" i="1"/>
  <c r="O49" i="1" l="1"/>
  <c r="S49" i="1"/>
  <c r="P49" i="1"/>
  <c r="T49" i="1"/>
  <c r="Q49" i="1"/>
  <c r="R49" i="1"/>
  <c r="N49" i="1"/>
  <c r="J50" i="1"/>
  <c r="M49" i="1"/>
  <c r="K165" i="1"/>
  <c r="L165" i="1"/>
  <c r="H166" i="1"/>
  <c r="P50" i="1" l="1"/>
  <c r="T50" i="1"/>
  <c r="Q50" i="1"/>
  <c r="R50" i="1"/>
  <c r="S50" i="1"/>
  <c r="O50" i="1"/>
  <c r="N50" i="1"/>
  <c r="J51" i="1"/>
  <c r="M50" i="1"/>
  <c r="K166" i="1"/>
  <c r="L166" i="1"/>
  <c r="H167" i="1"/>
  <c r="Q51" i="1" l="1"/>
  <c r="R51" i="1"/>
  <c r="N51" i="1"/>
  <c r="S51" i="1"/>
  <c r="T51" i="1"/>
  <c r="O51" i="1"/>
  <c r="P51" i="1"/>
  <c r="J52" i="1"/>
  <c r="M51" i="1"/>
  <c r="K167" i="1"/>
  <c r="L167" i="1"/>
  <c r="H168" i="1"/>
  <c r="N52" i="1" l="1"/>
  <c r="R52" i="1"/>
  <c r="O52" i="1"/>
  <c r="S52" i="1"/>
  <c r="T52" i="1"/>
  <c r="Q52" i="1"/>
  <c r="P52" i="1"/>
  <c r="J53" i="1"/>
  <c r="M52" i="1"/>
  <c r="L168" i="1"/>
  <c r="K168" i="1"/>
  <c r="H169" i="1"/>
  <c r="O53" i="1" l="1"/>
  <c r="S53" i="1"/>
  <c r="P53" i="1"/>
  <c r="T53" i="1"/>
  <c r="N53" i="1"/>
  <c r="Q53" i="1"/>
  <c r="R53" i="1"/>
  <c r="J54" i="1"/>
  <c r="M53" i="1"/>
  <c r="L169" i="1"/>
  <c r="K169" i="1"/>
  <c r="H170" i="1"/>
  <c r="P54" i="1" l="1"/>
  <c r="T54" i="1"/>
  <c r="Q54" i="1"/>
  <c r="N54" i="1"/>
  <c r="O54" i="1"/>
  <c r="S54" i="1"/>
  <c r="R54" i="1"/>
  <c r="J55" i="1"/>
  <c r="M54" i="1"/>
  <c r="K170" i="1"/>
  <c r="L170" i="1"/>
  <c r="H171" i="1"/>
  <c r="Q55" i="1" l="1"/>
  <c r="N55" i="1"/>
  <c r="O55" i="1"/>
  <c r="T55" i="1"/>
  <c r="P55" i="1"/>
  <c r="R55" i="1"/>
  <c r="S55" i="1"/>
  <c r="J56" i="1"/>
  <c r="M55" i="1"/>
  <c r="L171" i="1"/>
  <c r="K171" i="1"/>
  <c r="H172" i="1"/>
  <c r="N56" i="1" l="1"/>
  <c r="R56" i="1"/>
  <c r="S56" i="1"/>
  <c r="O56" i="1"/>
  <c r="T56" i="1"/>
  <c r="Q56" i="1"/>
  <c r="P56" i="1"/>
  <c r="J57" i="1"/>
  <c r="M56" i="1"/>
  <c r="K172" i="1"/>
  <c r="L172" i="1"/>
  <c r="H173" i="1"/>
  <c r="O57" i="1" l="1"/>
  <c r="S57" i="1"/>
  <c r="Q57" i="1"/>
  <c r="R57" i="1"/>
  <c r="N57" i="1"/>
  <c r="P57" i="1"/>
  <c r="T57" i="1"/>
  <c r="J58" i="1"/>
  <c r="M57" i="1"/>
  <c r="L173" i="1"/>
  <c r="K173" i="1"/>
  <c r="H174" i="1"/>
  <c r="P58" i="1" l="1"/>
  <c r="T58" i="1"/>
  <c r="O58" i="1"/>
  <c r="Q58" i="1"/>
  <c r="N58" i="1"/>
  <c r="R58" i="1"/>
  <c r="S58" i="1"/>
  <c r="J59" i="1"/>
  <c r="M58" i="1"/>
  <c r="K174" i="1"/>
  <c r="L174" i="1"/>
  <c r="H175" i="1"/>
  <c r="Q59" i="1" l="1"/>
  <c r="N59" i="1"/>
  <c r="S59" i="1"/>
  <c r="O59" i="1"/>
  <c r="T59" i="1"/>
  <c r="R59" i="1"/>
  <c r="P59" i="1"/>
  <c r="J60" i="1"/>
  <c r="M59" i="1"/>
  <c r="L175" i="1"/>
  <c r="K175" i="1"/>
  <c r="H176" i="1"/>
  <c r="N60" i="1" l="1"/>
  <c r="R60" i="1"/>
  <c r="Q60" i="1"/>
  <c r="S60" i="1"/>
  <c r="O60" i="1"/>
  <c r="P60" i="1"/>
  <c r="T60" i="1"/>
  <c r="J61" i="1"/>
  <c r="M60" i="1"/>
  <c r="K176" i="1"/>
  <c r="L176" i="1"/>
  <c r="H177" i="1"/>
  <c r="O61" i="1" l="1"/>
  <c r="S61" i="1"/>
  <c r="P61" i="1"/>
  <c r="Q61" i="1"/>
  <c r="N61" i="1"/>
  <c r="R61" i="1"/>
  <c r="T61" i="1"/>
  <c r="J62" i="1"/>
  <c r="M61" i="1"/>
  <c r="K177" i="1"/>
  <c r="L177" i="1"/>
  <c r="H178" i="1"/>
  <c r="P62" i="1" l="1"/>
  <c r="T62" i="1"/>
  <c r="N62" i="1"/>
  <c r="S62" i="1"/>
  <c r="O62" i="1"/>
  <c r="R62" i="1"/>
  <c r="Q62" i="1"/>
  <c r="M62" i="1"/>
  <c r="J63" i="1"/>
  <c r="K178" i="1"/>
  <c r="L178" i="1"/>
  <c r="H179" i="1"/>
  <c r="Q63" i="1" l="1"/>
  <c r="R63" i="1"/>
  <c r="N63" i="1"/>
  <c r="S63" i="1"/>
  <c r="O63" i="1"/>
  <c r="P63" i="1"/>
  <c r="T63" i="1"/>
  <c r="M63" i="1"/>
  <c r="J64" i="1"/>
  <c r="L179" i="1"/>
  <c r="K179" i="1"/>
  <c r="H180" i="1"/>
  <c r="N64" i="1" l="1"/>
  <c r="R64" i="1"/>
  <c r="P64" i="1"/>
  <c r="Q64" i="1"/>
  <c r="O64" i="1"/>
  <c r="S64" i="1"/>
  <c r="T64" i="1"/>
  <c r="J65" i="1"/>
  <c r="M64" i="1"/>
  <c r="K180" i="1"/>
  <c r="L180" i="1"/>
  <c r="H181" i="1"/>
  <c r="O65" i="1" l="1"/>
  <c r="S65" i="1"/>
  <c r="N65" i="1"/>
  <c r="T65" i="1"/>
  <c r="P65" i="1"/>
  <c r="R65" i="1"/>
  <c r="Q65" i="1"/>
  <c r="M65" i="1"/>
  <c r="J66" i="1"/>
  <c r="L181" i="1"/>
  <c r="K181" i="1"/>
  <c r="H182" i="1"/>
  <c r="P66" i="1" l="1"/>
  <c r="T66" i="1"/>
  <c r="R66" i="1"/>
  <c r="N66" i="1"/>
  <c r="S66" i="1"/>
  <c r="O66" i="1"/>
  <c r="Q66" i="1"/>
  <c r="M66" i="1"/>
  <c r="J67" i="1"/>
  <c r="K182" i="1"/>
  <c r="L182" i="1"/>
  <c r="H183" i="1"/>
  <c r="Q67" i="1" l="1"/>
  <c r="P67" i="1"/>
  <c r="R67" i="1"/>
  <c r="O67" i="1"/>
  <c r="S67" i="1"/>
  <c r="T67" i="1"/>
  <c r="N67" i="1"/>
  <c r="J68" i="1"/>
  <c r="M67" i="1"/>
  <c r="K183" i="1"/>
  <c r="L183" i="1"/>
  <c r="H184" i="1"/>
  <c r="N68" i="1" l="1"/>
  <c r="R68" i="1"/>
  <c r="O68" i="1"/>
  <c r="T68" i="1"/>
  <c r="P68" i="1"/>
  <c r="S68" i="1"/>
  <c r="Q68" i="1"/>
  <c r="M68" i="1"/>
  <c r="J69" i="1"/>
  <c r="L184" i="1"/>
  <c r="K184" i="1"/>
  <c r="H185" i="1"/>
  <c r="O69" i="1" l="1"/>
  <c r="S69" i="1"/>
  <c r="R69" i="1"/>
  <c r="N69" i="1"/>
  <c r="T69" i="1"/>
  <c r="P69" i="1"/>
  <c r="Q69" i="1"/>
  <c r="M69" i="1"/>
  <c r="J70" i="1"/>
  <c r="K185" i="1"/>
  <c r="L185" i="1"/>
  <c r="H186" i="1"/>
  <c r="P70" i="1" l="1"/>
  <c r="T70" i="1"/>
  <c r="Q70" i="1"/>
  <c r="R70" i="1"/>
  <c r="O70" i="1"/>
  <c r="S70" i="1"/>
  <c r="N70" i="1"/>
  <c r="M70" i="1"/>
  <c r="J71" i="1"/>
  <c r="K186" i="1"/>
  <c r="L186" i="1"/>
  <c r="H187" i="1"/>
  <c r="P71" i="1" l="1"/>
  <c r="T71" i="1"/>
  <c r="R71" i="1"/>
  <c r="S71" i="1"/>
  <c r="N71" i="1"/>
  <c r="O71" i="1"/>
  <c r="Q71" i="1"/>
  <c r="J72" i="1"/>
  <c r="M71" i="1"/>
  <c r="L187" i="1"/>
  <c r="K187" i="1"/>
  <c r="H188" i="1"/>
  <c r="Q72" i="1" l="1"/>
  <c r="P72" i="1"/>
  <c r="R72" i="1"/>
  <c r="N72" i="1"/>
  <c r="S72" i="1"/>
  <c r="O72" i="1"/>
  <c r="T72" i="1"/>
  <c r="M72" i="1"/>
  <c r="J73" i="1"/>
  <c r="K188" i="1"/>
  <c r="L188" i="1"/>
  <c r="H189" i="1"/>
  <c r="N73" i="1" l="1"/>
  <c r="R73" i="1"/>
  <c r="O73" i="1"/>
  <c r="T73" i="1"/>
  <c r="P73" i="1"/>
  <c r="Q73" i="1"/>
  <c r="S73" i="1"/>
  <c r="M73" i="1"/>
  <c r="J74" i="1"/>
  <c r="L189" i="1"/>
  <c r="K189" i="1"/>
  <c r="H190" i="1"/>
  <c r="O74" i="1" l="1"/>
  <c r="S74" i="1"/>
  <c r="R74" i="1"/>
  <c r="N74" i="1"/>
  <c r="T74" i="1"/>
  <c r="P74" i="1"/>
  <c r="Q74" i="1"/>
  <c r="M74" i="1"/>
  <c r="J75" i="1"/>
  <c r="K190" i="1"/>
  <c r="L190" i="1"/>
  <c r="H191" i="1"/>
  <c r="P75" i="1" l="1"/>
  <c r="T75" i="1"/>
  <c r="Q75" i="1"/>
  <c r="R75" i="1"/>
  <c r="N75" i="1"/>
  <c r="S75" i="1"/>
  <c r="O75" i="1"/>
  <c r="J76" i="1"/>
  <c r="M75" i="1"/>
  <c r="L191" i="1"/>
  <c r="K191" i="1"/>
  <c r="H192" i="1"/>
  <c r="Q76" i="1" l="1"/>
  <c r="O76" i="1"/>
  <c r="T76" i="1"/>
  <c r="P76" i="1"/>
  <c r="R76" i="1"/>
  <c r="S76" i="1"/>
  <c r="N76" i="1"/>
  <c r="M76" i="1"/>
  <c r="J77" i="1"/>
  <c r="K192" i="1"/>
  <c r="L192" i="1"/>
  <c r="H193" i="1"/>
  <c r="N77" i="1" l="1"/>
  <c r="R77" i="1"/>
  <c r="S77" i="1"/>
  <c r="T77" i="1"/>
  <c r="O77" i="1"/>
  <c r="P77" i="1"/>
  <c r="Q77" i="1"/>
  <c r="M77" i="1"/>
  <c r="J78" i="1"/>
  <c r="K193" i="1"/>
  <c r="L193" i="1"/>
  <c r="H194" i="1"/>
  <c r="O78" i="1" l="1"/>
  <c r="S78" i="1"/>
  <c r="Q78" i="1"/>
  <c r="R78" i="1"/>
  <c r="N78" i="1"/>
  <c r="T78" i="1"/>
  <c r="P78" i="1"/>
  <c r="M78" i="1"/>
  <c r="J79" i="1"/>
  <c r="K194" i="1"/>
  <c r="L194" i="1"/>
  <c r="H195" i="1"/>
  <c r="P79" i="1" l="1"/>
  <c r="T79" i="1"/>
  <c r="O79" i="1"/>
  <c r="Q79" i="1"/>
  <c r="R79" i="1"/>
  <c r="S79" i="1"/>
  <c r="N79" i="1"/>
  <c r="M79" i="1"/>
  <c r="J80" i="1"/>
  <c r="L195" i="1"/>
  <c r="K195" i="1"/>
  <c r="H196" i="1"/>
  <c r="Q80" i="1" l="1"/>
  <c r="N80" i="1"/>
  <c r="S80" i="1"/>
  <c r="O80" i="1"/>
  <c r="T80" i="1"/>
  <c r="P80" i="1"/>
  <c r="R80" i="1"/>
  <c r="M80" i="1"/>
  <c r="J81" i="1"/>
  <c r="K196" i="1"/>
  <c r="L196" i="1"/>
  <c r="H197" i="1"/>
  <c r="N81" i="1" l="1"/>
  <c r="R81" i="1"/>
  <c r="Q81" i="1"/>
  <c r="S81" i="1"/>
  <c r="O81" i="1"/>
  <c r="T81" i="1"/>
  <c r="P81" i="1"/>
  <c r="M81" i="1"/>
  <c r="J82" i="1"/>
  <c r="K197" i="1"/>
  <c r="L197" i="1"/>
  <c r="H198" i="1"/>
  <c r="O82" i="1" l="1"/>
  <c r="S82" i="1"/>
  <c r="P82" i="1"/>
  <c r="Q82" i="1"/>
  <c r="R82" i="1"/>
  <c r="T82" i="1"/>
  <c r="N82" i="1"/>
  <c r="M82" i="1"/>
  <c r="J83" i="1"/>
  <c r="K198" i="1"/>
  <c r="L198" i="1"/>
  <c r="H199" i="1"/>
  <c r="N83" i="1" l="1"/>
  <c r="R83" i="1"/>
  <c r="O83" i="1"/>
  <c r="S83" i="1"/>
  <c r="T83" i="1"/>
  <c r="P83" i="1"/>
  <c r="Q83" i="1"/>
  <c r="M83" i="1"/>
  <c r="J84" i="1"/>
  <c r="K199" i="1"/>
  <c r="L199" i="1"/>
  <c r="H200" i="1"/>
  <c r="O84" i="1" l="1"/>
  <c r="S84" i="1"/>
  <c r="P84" i="1"/>
  <c r="T84" i="1"/>
  <c r="Q84" i="1"/>
  <c r="N84" i="1"/>
  <c r="R84" i="1"/>
  <c r="M84" i="1"/>
  <c r="J85" i="1"/>
  <c r="L200" i="1"/>
  <c r="K200" i="1"/>
  <c r="H201" i="1"/>
  <c r="P85" i="1" l="1"/>
  <c r="T85" i="1"/>
  <c r="Q85" i="1"/>
  <c r="N85" i="1"/>
  <c r="O85" i="1"/>
  <c r="R85" i="1"/>
  <c r="S85" i="1"/>
  <c r="J86" i="1"/>
  <c r="M85" i="1"/>
  <c r="L201" i="1"/>
  <c r="K201" i="1"/>
  <c r="Q86" i="1" l="1"/>
  <c r="R86" i="1"/>
  <c r="N86" i="1"/>
  <c r="O86" i="1"/>
  <c r="S86" i="1"/>
  <c r="P86" i="1"/>
  <c r="T86" i="1"/>
  <c r="M86" i="1"/>
  <c r="J87" i="1"/>
  <c r="N87" i="1" l="1"/>
  <c r="R87" i="1"/>
  <c r="S87" i="1"/>
  <c r="O87" i="1"/>
  <c r="P87" i="1"/>
  <c r="Q87" i="1"/>
  <c r="T87" i="1"/>
  <c r="J88" i="1"/>
  <c r="M87" i="1"/>
  <c r="O88" i="1" l="1"/>
  <c r="S88" i="1"/>
  <c r="T88" i="1"/>
  <c r="P88" i="1"/>
  <c r="Q88" i="1"/>
  <c r="R88" i="1"/>
  <c r="N88" i="1"/>
  <c r="M88" i="1"/>
  <c r="J89" i="1"/>
  <c r="P89" i="1" l="1"/>
  <c r="T89" i="1"/>
  <c r="Q89" i="1"/>
  <c r="R89" i="1"/>
  <c r="N89" i="1"/>
  <c r="S89" i="1"/>
  <c r="O89" i="1"/>
  <c r="M89" i="1"/>
  <c r="J90" i="1"/>
  <c r="Q90" i="1" l="1"/>
  <c r="N90" i="1"/>
  <c r="R90" i="1"/>
  <c r="S90" i="1"/>
  <c r="T90" i="1"/>
  <c r="O90" i="1"/>
  <c r="P90" i="1"/>
  <c r="M90" i="1"/>
  <c r="J91" i="1"/>
  <c r="N91" i="1" l="1"/>
  <c r="R91" i="1"/>
  <c r="O91" i="1"/>
  <c r="S91" i="1"/>
  <c r="T91" i="1"/>
  <c r="P91" i="1"/>
  <c r="Q91" i="1"/>
  <c r="J92" i="1"/>
  <c r="M91" i="1"/>
  <c r="O92" i="1" l="1"/>
  <c r="S92" i="1"/>
  <c r="P92" i="1"/>
  <c r="T92" i="1"/>
  <c r="N92" i="1"/>
  <c r="Q92" i="1"/>
  <c r="R92" i="1"/>
  <c r="M92" i="1"/>
  <c r="J93" i="1"/>
  <c r="Q93" i="1" l="1"/>
  <c r="N93" i="1"/>
  <c r="R93" i="1"/>
  <c r="O93" i="1"/>
  <c r="P93" i="1"/>
  <c r="S93" i="1"/>
  <c r="T93" i="1"/>
  <c r="M93" i="1"/>
  <c r="J94" i="1"/>
  <c r="N94" i="1" l="1"/>
  <c r="R94" i="1"/>
  <c r="O94" i="1"/>
  <c r="S94" i="1"/>
  <c r="P94" i="1"/>
  <c r="T94" i="1"/>
  <c r="Q94" i="1"/>
  <c r="M94" i="1"/>
  <c r="J95" i="1"/>
  <c r="O95" i="1" l="1"/>
  <c r="S95" i="1"/>
  <c r="P95" i="1"/>
  <c r="T95" i="1"/>
  <c r="Q95" i="1"/>
  <c r="N95" i="1"/>
  <c r="R95" i="1"/>
  <c r="M95" i="1"/>
  <c r="J96" i="1"/>
  <c r="P96" i="1" l="1"/>
  <c r="T96" i="1"/>
  <c r="Q96" i="1"/>
  <c r="R96" i="1"/>
  <c r="O96" i="1"/>
  <c r="S96" i="1"/>
  <c r="N96" i="1"/>
  <c r="M96" i="1"/>
  <c r="J97" i="1"/>
  <c r="Q97" i="1" l="1"/>
  <c r="N97" i="1"/>
  <c r="R97" i="1"/>
  <c r="S97" i="1"/>
  <c r="T97" i="1"/>
  <c r="O97" i="1"/>
  <c r="P97" i="1"/>
  <c r="J98" i="1"/>
  <c r="M97" i="1"/>
  <c r="N98" i="1" l="1"/>
  <c r="R98" i="1"/>
  <c r="O98" i="1"/>
  <c r="S98" i="1"/>
  <c r="T98" i="1"/>
  <c r="P98" i="1"/>
  <c r="Q98" i="1"/>
  <c r="M98" i="1"/>
  <c r="J99" i="1"/>
  <c r="O99" i="1" l="1"/>
  <c r="S99" i="1"/>
  <c r="P99" i="1"/>
  <c r="T99" i="1"/>
  <c r="Q99" i="1"/>
  <c r="R99" i="1"/>
  <c r="N99" i="1"/>
  <c r="M99" i="1"/>
  <c r="J100" i="1"/>
  <c r="P100" i="1" l="1"/>
  <c r="T100" i="1"/>
  <c r="Q100" i="1"/>
  <c r="N100" i="1"/>
  <c r="S100" i="1"/>
  <c r="O100" i="1"/>
  <c r="R100" i="1"/>
  <c r="M100" i="1"/>
  <c r="J101" i="1"/>
  <c r="Q101" i="1" l="1"/>
  <c r="N101" i="1"/>
  <c r="R101" i="1"/>
  <c r="O101" i="1"/>
  <c r="P101" i="1"/>
  <c r="S101" i="1"/>
  <c r="T101" i="1"/>
  <c r="M101" i="1"/>
  <c r="J102" i="1"/>
  <c r="N102" i="1" l="1"/>
  <c r="R102" i="1"/>
  <c r="O102" i="1"/>
  <c r="S102" i="1"/>
  <c r="P102" i="1"/>
  <c r="Q102" i="1"/>
  <c r="T102" i="1"/>
  <c r="J103" i="1"/>
  <c r="M102" i="1"/>
  <c r="O103" i="1" l="1"/>
  <c r="S103" i="1"/>
  <c r="P103" i="1"/>
  <c r="T103" i="1"/>
  <c r="Q103" i="1"/>
  <c r="N103" i="1"/>
  <c r="R103" i="1"/>
  <c r="M103" i="1"/>
  <c r="J104" i="1"/>
  <c r="P104" i="1" l="1"/>
  <c r="T104" i="1"/>
  <c r="Q104" i="1"/>
  <c r="R104" i="1"/>
  <c r="N104" i="1"/>
  <c r="O104" i="1"/>
  <c r="S104" i="1"/>
  <c r="M104" i="1"/>
  <c r="J105" i="1"/>
  <c r="Q105" i="1" l="1"/>
  <c r="N105" i="1"/>
  <c r="R105" i="1"/>
  <c r="S105" i="1"/>
  <c r="P105" i="1"/>
  <c r="T105" i="1"/>
  <c r="O105" i="1"/>
  <c r="M105" i="1"/>
  <c r="J106" i="1"/>
  <c r="N106" i="1" l="1"/>
  <c r="R106" i="1"/>
  <c r="O106" i="1"/>
  <c r="S106" i="1"/>
  <c r="T106" i="1"/>
  <c r="P106" i="1"/>
  <c r="Q106" i="1"/>
  <c r="M106" i="1"/>
  <c r="J107" i="1"/>
  <c r="O107" i="1" l="1"/>
  <c r="S107" i="1"/>
  <c r="P107" i="1"/>
  <c r="T107" i="1"/>
  <c r="N107" i="1"/>
  <c r="Q107" i="1"/>
  <c r="R107" i="1"/>
  <c r="J108" i="1"/>
  <c r="M107" i="1"/>
  <c r="P108" i="1" l="1"/>
  <c r="T108" i="1"/>
  <c r="Q108" i="1"/>
  <c r="N108" i="1"/>
  <c r="R108" i="1"/>
  <c r="S108" i="1"/>
  <c r="O108" i="1"/>
  <c r="M108" i="1"/>
  <c r="J109" i="1"/>
  <c r="Q109" i="1" l="1"/>
  <c r="N109" i="1"/>
  <c r="R109" i="1"/>
  <c r="O109" i="1"/>
  <c r="T109" i="1"/>
  <c r="P109" i="1"/>
  <c r="S109" i="1"/>
  <c r="M109" i="1"/>
  <c r="J110" i="1"/>
  <c r="N110" i="1" l="1"/>
  <c r="R110" i="1"/>
  <c r="O110" i="1"/>
  <c r="S110" i="1"/>
  <c r="P110" i="1"/>
  <c r="Q110" i="1"/>
  <c r="T110" i="1"/>
  <c r="M110" i="1"/>
  <c r="J111" i="1"/>
  <c r="O111" i="1" l="1"/>
  <c r="S111" i="1"/>
  <c r="P111" i="1"/>
  <c r="T111" i="1"/>
  <c r="Q111" i="1"/>
  <c r="R111" i="1"/>
  <c r="N111" i="1"/>
  <c r="M111" i="1"/>
  <c r="J112" i="1"/>
  <c r="P112" i="1" l="1"/>
  <c r="T112" i="1"/>
  <c r="Q112" i="1"/>
  <c r="R112" i="1"/>
  <c r="N112" i="1"/>
  <c r="O112" i="1"/>
  <c r="S112" i="1"/>
  <c r="M112" i="1"/>
  <c r="J113" i="1"/>
  <c r="Q113" i="1" l="1"/>
  <c r="N113" i="1"/>
  <c r="R113" i="1"/>
  <c r="S113" i="1"/>
  <c r="O113" i="1"/>
  <c r="P113" i="1"/>
  <c r="T113" i="1"/>
  <c r="M113" i="1"/>
  <c r="J114" i="1"/>
  <c r="N114" i="1" l="1"/>
  <c r="R114" i="1"/>
  <c r="O114" i="1"/>
  <c r="S114" i="1"/>
  <c r="T114" i="1"/>
  <c r="Q114" i="1"/>
  <c r="P114" i="1"/>
  <c r="M114" i="1"/>
  <c r="J115" i="1"/>
  <c r="O115" i="1" l="1"/>
  <c r="S115" i="1"/>
  <c r="P115" i="1"/>
  <c r="T115" i="1"/>
  <c r="N115" i="1"/>
  <c r="Q115" i="1"/>
  <c r="R115" i="1"/>
  <c r="M115" i="1"/>
  <c r="J116" i="1"/>
  <c r="P116" i="1" l="1"/>
  <c r="T116" i="1"/>
  <c r="Q116" i="1"/>
  <c r="N116" i="1"/>
  <c r="O116" i="1"/>
  <c r="R116" i="1"/>
  <c r="S116" i="1"/>
  <c r="M116" i="1"/>
  <c r="J117" i="1"/>
  <c r="Q117" i="1" l="1"/>
  <c r="N117" i="1"/>
  <c r="R117" i="1"/>
  <c r="O117" i="1"/>
  <c r="S117" i="1"/>
  <c r="T117" i="1"/>
  <c r="P117" i="1"/>
  <c r="M117" i="1"/>
  <c r="J118" i="1"/>
  <c r="N118" i="1" l="1"/>
  <c r="R118" i="1"/>
  <c r="O118" i="1"/>
  <c r="S118" i="1"/>
  <c r="P118" i="1"/>
  <c r="Q118" i="1"/>
  <c r="T118" i="1"/>
  <c r="M118" i="1"/>
  <c r="J119" i="1"/>
  <c r="O119" i="1" l="1"/>
  <c r="S119" i="1"/>
  <c r="P119" i="1"/>
  <c r="T119" i="1"/>
  <c r="Q119" i="1"/>
  <c r="N119" i="1"/>
  <c r="R119" i="1"/>
  <c r="M119" i="1"/>
  <c r="J120" i="1"/>
  <c r="P120" i="1" l="1"/>
  <c r="T120" i="1"/>
  <c r="Q120" i="1"/>
  <c r="R120" i="1"/>
  <c r="S120" i="1"/>
  <c r="N120" i="1"/>
  <c r="O120" i="1"/>
  <c r="M120" i="1"/>
  <c r="J121" i="1"/>
  <c r="Q121" i="1" l="1"/>
  <c r="N121" i="1"/>
  <c r="R121" i="1"/>
  <c r="S121" i="1"/>
  <c r="O121" i="1"/>
  <c r="P121" i="1"/>
  <c r="T121" i="1"/>
  <c r="M121" i="1"/>
  <c r="J122" i="1"/>
  <c r="N122" i="1" l="1"/>
  <c r="R122" i="1"/>
  <c r="O122" i="1"/>
  <c r="S122" i="1"/>
  <c r="T122" i="1"/>
  <c r="P122" i="1"/>
  <c r="Q122" i="1"/>
  <c r="M122" i="1"/>
  <c r="J123" i="1"/>
  <c r="O123" i="1" l="1"/>
  <c r="S123" i="1"/>
  <c r="P123" i="1"/>
  <c r="T123" i="1"/>
  <c r="R123" i="1"/>
  <c r="N123" i="1"/>
  <c r="Q123" i="1"/>
  <c r="M123" i="1"/>
  <c r="J124" i="1"/>
  <c r="P124" i="1" l="1"/>
  <c r="T124" i="1"/>
  <c r="Q124" i="1"/>
  <c r="N124" i="1"/>
  <c r="O124" i="1"/>
  <c r="R124" i="1"/>
  <c r="S124" i="1"/>
  <c r="M124" i="1"/>
  <c r="J125" i="1"/>
  <c r="Q125" i="1" l="1"/>
  <c r="N125" i="1"/>
  <c r="R125" i="1"/>
  <c r="O125" i="1"/>
  <c r="P125" i="1"/>
  <c r="S125" i="1"/>
  <c r="T125" i="1"/>
  <c r="J126" i="1"/>
  <c r="M125" i="1"/>
  <c r="N126" i="1" l="1"/>
  <c r="R126" i="1"/>
  <c r="O126" i="1"/>
  <c r="S126" i="1"/>
  <c r="P126" i="1"/>
  <c r="T126" i="1"/>
  <c r="Q126" i="1"/>
  <c r="J127" i="1"/>
  <c r="M126" i="1"/>
  <c r="O127" i="1" l="1"/>
  <c r="S127" i="1"/>
  <c r="P127" i="1"/>
  <c r="T127" i="1"/>
  <c r="Q127" i="1"/>
  <c r="N127" i="1"/>
  <c r="R127" i="1"/>
  <c r="J128" i="1"/>
  <c r="M127" i="1"/>
  <c r="P128" i="1" l="1"/>
  <c r="T128" i="1"/>
  <c r="Q128" i="1"/>
  <c r="R128" i="1"/>
  <c r="O128" i="1"/>
  <c r="S128" i="1"/>
  <c r="N128" i="1"/>
  <c r="J129" i="1"/>
  <c r="M128" i="1"/>
  <c r="Q129" i="1" l="1"/>
  <c r="N129" i="1"/>
  <c r="R129" i="1"/>
  <c r="S129" i="1"/>
  <c r="T129" i="1"/>
  <c r="O129" i="1"/>
  <c r="P129" i="1"/>
  <c r="J130" i="1"/>
  <c r="M129" i="1"/>
  <c r="N130" i="1" l="1"/>
  <c r="R130" i="1"/>
  <c r="O130" i="1"/>
  <c r="S130" i="1"/>
  <c r="T130" i="1"/>
  <c r="P130" i="1"/>
  <c r="Q130" i="1"/>
  <c r="J131" i="1"/>
  <c r="M130" i="1"/>
  <c r="O131" i="1" l="1"/>
  <c r="S131" i="1"/>
  <c r="P131" i="1"/>
  <c r="T131" i="1"/>
  <c r="Q131" i="1"/>
  <c r="R131" i="1"/>
  <c r="N131" i="1"/>
  <c r="J132" i="1"/>
  <c r="M131" i="1"/>
  <c r="P132" i="1" l="1"/>
  <c r="T132" i="1"/>
  <c r="Q132" i="1"/>
  <c r="N132" i="1"/>
  <c r="S132" i="1"/>
  <c r="O132" i="1"/>
  <c r="R132" i="1"/>
  <c r="J133" i="1"/>
  <c r="M132" i="1"/>
  <c r="Q133" i="1" l="1"/>
  <c r="N133" i="1"/>
  <c r="R133" i="1"/>
  <c r="O133" i="1"/>
  <c r="P133" i="1"/>
  <c r="S133" i="1"/>
  <c r="T133" i="1"/>
  <c r="J134" i="1"/>
  <c r="M133" i="1"/>
  <c r="N134" i="1" l="1"/>
  <c r="R134" i="1"/>
  <c r="O134" i="1"/>
  <c r="S134" i="1"/>
  <c r="P134" i="1"/>
  <c r="Q134" i="1"/>
  <c r="T134" i="1"/>
  <c r="J135" i="1"/>
  <c r="M134" i="1"/>
  <c r="O135" i="1" l="1"/>
  <c r="S135" i="1"/>
  <c r="P135" i="1"/>
  <c r="T135" i="1"/>
  <c r="Q135" i="1"/>
  <c r="N135" i="1"/>
  <c r="R135" i="1"/>
  <c r="J136" i="1"/>
  <c r="M135" i="1"/>
  <c r="P136" i="1" l="1"/>
  <c r="T136" i="1"/>
  <c r="Q136" i="1"/>
  <c r="R136" i="1"/>
  <c r="N136" i="1"/>
  <c r="O136" i="1"/>
  <c r="S136" i="1"/>
  <c r="J137" i="1"/>
  <c r="M136" i="1"/>
  <c r="Q137" i="1" l="1"/>
  <c r="N137" i="1"/>
  <c r="R137" i="1"/>
  <c r="S137" i="1"/>
  <c r="P137" i="1"/>
  <c r="T137" i="1"/>
  <c r="O137" i="1"/>
  <c r="J138" i="1"/>
  <c r="M137" i="1"/>
  <c r="N138" i="1" l="1"/>
  <c r="R138" i="1"/>
  <c r="O138" i="1"/>
  <c r="S138" i="1"/>
  <c r="T138" i="1"/>
  <c r="P138" i="1"/>
  <c r="Q138" i="1"/>
  <c r="J139" i="1"/>
  <c r="M138" i="1"/>
  <c r="O139" i="1" l="1"/>
  <c r="S139" i="1"/>
  <c r="P139" i="1"/>
  <c r="T139" i="1"/>
  <c r="N139" i="1"/>
  <c r="Q139" i="1"/>
  <c r="R139" i="1"/>
  <c r="J140" i="1"/>
  <c r="M139" i="1"/>
  <c r="P140" i="1" l="1"/>
  <c r="T140" i="1"/>
  <c r="Q140" i="1"/>
  <c r="N140" i="1"/>
  <c r="R140" i="1"/>
  <c r="S140" i="1"/>
  <c r="O140" i="1"/>
  <c r="J141" i="1"/>
  <c r="M140" i="1"/>
  <c r="N141" i="1" l="1"/>
  <c r="O141" i="1"/>
  <c r="S141" i="1"/>
  <c r="R141" i="1"/>
  <c r="T141" i="1"/>
  <c r="P141" i="1"/>
  <c r="Q141" i="1"/>
  <c r="J142" i="1"/>
  <c r="M141" i="1"/>
  <c r="P142" i="1" l="1"/>
  <c r="T142" i="1"/>
  <c r="Q142" i="1"/>
  <c r="R142" i="1"/>
  <c r="N142" i="1"/>
  <c r="S142" i="1"/>
  <c r="O142" i="1"/>
  <c r="J143" i="1"/>
  <c r="M142" i="1"/>
  <c r="Q143" i="1" l="1"/>
  <c r="O143" i="1"/>
  <c r="T143" i="1"/>
  <c r="P143" i="1"/>
  <c r="R143" i="1"/>
  <c r="S143" i="1"/>
  <c r="N143" i="1"/>
  <c r="J144" i="1"/>
  <c r="M143" i="1"/>
  <c r="N144" i="1" l="1"/>
  <c r="R144" i="1"/>
  <c r="S144" i="1"/>
  <c r="T144" i="1"/>
  <c r="O144" i="1"/>
  <c r="P144" i="1"/>
  <c r="Q144" i="1"/>
  <c r="J145" i="1"/>
  <c r="M144" i="1"/>
  <c r="O145" i="1" l="1"/>
  <c r="S145" i="1"/>
  <c r="Q145" i="1"/>
  <c r="R145" i="1"/>
  <c r="N145" i="1"/>
  <c r="T145" i="1"/>
  <c r="P145" i="1"/>
  <c r="J146" i="1"/>
  <c r="M145" i="1"/>
  <c r="P146" i="1" l="1"/>
  <c r="T146" i="1"/>
  <c r="O146" i="1"/>
  <c r="Q146" i="1"/>
  <c r="R146" i="1"/>
  <c r="S146" i="1"/>
  <c r="N146" i="1"/>
  <c r="J147" i="1"/>
  <c r="M146" i="1"/>
  <c r="Q147" i="1" l="1"/>
  <c r="N147" i="1"/>
  <c r="S147" i="1"/>
  <c r="T147" i="1"/>
  <c r="O147" i="1"/>
  <c r="P147" i="1"/>
  <c r="R147" i="1"/>
  <c r="J148" i="1"/>
  <c r="M147" i="1"/>
  <c r="N148" i="1" l="1"/>
  <c r="R148" i="1"/>
  <c r="Q148" i="1"/>
  <c r="S148" i="1"/>
  <c r="O148" i="1"/>
  <c r="T148" i="1"/>
  <c r="P148" i="1"/>
  <c r="J149" i="1"/>
  <c r="M148" i="1"/>
  <c r="O149" i="1" l="1"/>
  <c r="S149" i="1"/>
  <c r="P149" i="1"/>
  <c r="Q149" i="1"/>
  <c r="R149" i="1"/>
  <c r="T149" i="1"/>
  <c r="N149" i="1"/>
  <c r="J150" i="1"/>
  <c r="M149" i="1"/>
  <c r="P150" i="1" l="1"/>
  <c r="T150" i="1"/>
  <c r="N150" i="1"/>
  <c r="S150" i="1"/>
  <c r="O150" i="1"/>
  <c r="Q150" i="1"/>
  <c r="R150" i="1"/>
  <c r="J151" i="1"/>
  <c r="M150" i="1"/>
  <c r="Q151" i="1" l="1"/>
  <c r="R151" i="1"/>
  <c r="N151" i="1"/>
  <c r="S151" i="1"/>
  <c r="O151" i="1"/>
  <c r="T151" i="1"/>
  <c r="P151" i="1"/>
  <c r="J152" i="1"/>
  <c r="M151" i="1"/>
  <c r="N152" i="1" l="1"/>
  <c r="R152" i="1"/>
  <c r="P152" i="1"/>
  <c r="Q152" i="1"/>
  <c r="S152" i="1"/>
  <c r="T152" i="1"/>
  <c r="O152" i="1"/>
  <c r="J153" i="1"/>
  <c r="M152" i="1"/>
  <c r="O153" i="1" l="1"/>
  <c r="S153" i="1"/>
  <c r="N153" i="1"/>
  <c r="T153" i="1"/>
  <c r="P153" i="1"/>
  <c r="Q153" i="1"/>
  <c r="R153" i="1"/>
  <c r="J154" i="1"/>
  <c r="M153" i="1"/>
  <c r="P154" i="1" l="1"/>
  <c r="T154" i="1"/>
  <c r="R154" i="1"/>
  <c r="S154" i="1"/>
  <c r="N154" i="1"/>
  <c r="O154" i="1"/>
  <c r="Q154" i="1"/>
  <c r="J155" i="1"/>
  <c r="M154" i="1"/>
  <c r="Q155" i="1" l="1"/>
  <c r="P155" i="1"/>
  <c r="R155" i="1"/>
  <c r="S155" i="1"/>
  <c r="N155" i="1"/>
  <c r="T155" i="1"/>
  <c r="O155" i="1"/>
  <c r="J156" i="1"/>
  <c r="M155" i="1"/>
  <c r="N156" i="1" l="1"/>
  <c r="R156" i="1"/>
  <c r="O156" i="1"/>
  <c r="T156" i="1"/>
  <c r="P156" i="1"/>
  <c r="Q156" i="1"/>
  <c r="S156" i="1"/>
  <c r="J157" i="1"/>
  <c r="M156" i="1"/>
  <c r="O157" i="1" l="1"/>
  <c r="S157" i="1"/>
  <c r="R157" i="1"/>
  <c r="N157" i="1"/>
  <c r="T157" i="1"/>
  <c r="P157" i="1"/>
  <c r="Q157" i="1"/>
  <c r="J158" i="1"/>
  <c r="M157" i="1"/>
  <c r="P158" i="1" l="1"/>
  <c r="T158" i="1"/>
  <c r="Q158" i="1"/>
  <c r="R158" i="1"/>
  <c r="S158" i="1"/>
  <c r="N158" i="1"/>
  <c r="O158" i="1"/>
  <c r="J159" i="1"/>
  <c r="M158" i="1"/>
  <c r="Q159" i="1" l="1"/>
  <c r="O159" i="1"/>
  <c r="T159" i="1"/>
  <c r="P159" i="1"/>
  <c r="N159" i="1"/>
  <c r="R159" i="1"/>
  <c r="S159" i="1"/>
  <c r="J160" i="1"/>
  <c r="M159" i="1"/>
  <c r="N160" i="1" l="1"/>
  <c r="R160" i="1"/>
  <c r="S160" i="1"/>
  <c r="O160" i="1"/>
  <c r="T160" i="1"/>
  <c r="P160" i="1"/>
  <c r="Q160" i="1"/>
  <c r="J161" i="1"/>
  <c r="M160" i="1"/>
  <c r="O161" i="1" l="1"/>
  <c r="S161" i="1"/>
  <c r="Q161" i="1"/>
  <c r="R161" i="1"/>
  <c r="T161" i="1"/>
  <c r="N161" i="1"/>
  <c r="P161" i="1"/>
  <c r="J162" i="1"/>
  <c r="M161" i="1"/>
  <c r="P162" i="1" l="1"/>
  <c r="T162" i="1"/>
  <c r="O162" i="1"/>
  <c r="Q162" i="1"/>
  <c r="N162" i="1"/>
  <c r="R162" i="1"/>
  <c r="S162" i="1"/>
  <c r="J163" i="1"/>
  <c r="M162" i="1"/>
  <c r="Q163" i="1" l="1"/>
  <c r="N163" i="1"/>
  <c r="S163" i="1"/>
  <c r="O163" i="1"/>
  <c r="T163" i="1"/>
  <c r="P163" i="1"/>
  <c r="R163" i="1"/>
  <c r="J164" i="1"/>
  <c r="M163" i="1"/>
  <c r="N164" i="1" l="1"/>
  <c r="R164" i="1"/>
  <c r="Q164" i="1"/>
  <c r="S164" i="1"/>
  <c r="T164" i="1"/>
  <c r="O164" i="1"/>
  <c r="P164" i="1"/>
  <c r="J165" i="1"/>
  <c r="M164" i="1"/>
  <c r="O165" i="1" l="1"/>
  <c r="S165" i="1"/>
  <c r="P165" i="1"/>
  <c r="Q165" i="1"/>
  <c r="N165" i="1"/>
  <c r="R165" i="1"/>
  <c r="T165" i="1"/>
  <c r="J166" i="1"/>
  <c r="M165" i="1"/>
  <c r="P166" i="1" l="1"/>
  <c r="T166" i="1"/>
  <c r="N166" i="1"/>
  <c r="S166" i="1"/>
  <c r="O166" i="1"/>
  <c r="Q166" i="1"/>
  <c r="R166" i="1"/>
  <c r="J167" i="1"/>
  <c r="M166" i="1"/>
  <c r="Q167" i="1" l="1"/>
  <c r="R167" i="1"/>
  <c r="S167" i="1"/>
  <c r="N167" i="1"/>
  <c r="T167" i="1"/>
  <c r="O167" i="1"/>
  <c r="P167" i="1"/>
  <c r="J168" i="1"/>
  <c r="M167" i="1"/>
  <c r="N168" i="1" l="1"/>
  <c r="R168" i="1"/>
  <c r="P168" i="1"/>
  <c r="Q168" i="1"/>
  <c r="O168" i="1"/>
  <c r="S168" i="1"/>
  <c r="T168" i="1"/>
  <c r="J169" i="1"/>
  <c r="M168" i="1"/>
  <c r="O169" i="1" l="1"/>
  <c r="S169" i="1"/>
  <c r="N169" i="1"/>
  <c r="T169" i="1"/>
  <c r="P169" i="1"/>
  <c r="Q169" i="1"/>
  <c r="R169" i="1"/>
  <c r="J170" i="1"/>
  <c r="M169" i="1"/>
  <c r="P170" i="1" l="1"/>
  <c r="T170" i="1"/>
  <c r="R170" i="1"/>
  <c r="S170" i="1"/>
  <c r="N170" i="1"/>
  <c r="O170" i="1"/>
  <c r="Q170" i="1"/>
  <c r="J171" i="1"/>
  <c r="M170" i="1"/>
  <c r="Q171" i="1" l="1"/>
  <c r="P171" i="1"/>
  <c r="R171" i="1"/>
  <c r="N171" i="1"/>
  <c r="O171" i="1"/>
  <c r="S171" i="1"/>
  <c r="T171" i="1"/>
  <c r="J172" i="1"/>
  <c r="M171" i="1"/>
  <c r="N172" i="1" l="1"/>
  <c r="R172" i="1"/>
  <c r="O172" i="1"/>
  <c r="T172" i="1"/>
  <c r="P172" i="1"/>
  <c r="Q172" i="1"/>
  <c r="S172" i="1"/>
  <c r="J173" i="1"/>
  <c r="M172" i="1"/>
  <c r="O173" i="1" l="1"/>
  <c r="S173" i="1"/>
  <c r="R173" i="1"/>
  <c r="T173" i="1"/>
  <c r="N173" i="1"/>
  <c r="P173" i="1"/>
  <c r="Q173" i="1"/>
  <c r="J174" i="1"/>
  <c r="M173" i="1"/>
  <c r="P174" i="1" l="1"/>
  <c r="T174" i="1"/>
  <c r="Q174" i="1"/>
  <c r="R174" i="1"/>
  <c r="N174" i="1"/>
  <c r="O174" i="1"/>
  <c r="S174" i="1"/>
  <c r="J175" i="1"/>
  <c r="M174" i="1"/>
  <c r="Q175" i="1" l="1"/>
  <c r="O175" i="1"/>
  <c r="T175" i="1"/>
  <c r="P175" i="1"/>
  <c r="R175" i="1"/>
  <c r="S175" i="1"/>
  <c r="N175" i="1"/>
  <c r="J176" i="1"/>
  <c r="M175" i="1"/>
  <c r="N176" i="1" l="1"/>
  <c r="R176" i="1"/>
  <c r="S176" i="1"/>
  <c r="O176" i="1"/>
  <c r="T176" i="1"/>
  <c r="P176" i="1"/>
  <c r="Q176" i="1"/>
  <c r="J177" i="1"/>
  <c r="M176" i="1"/>
  <c r="O177" i="1" l="1"/>
  <c r="S177" i="1"/>
  <c r="Q177" i="1"/>
  <c r="R177" i="1"/>
  <c r="N177" i="1"/>
  <c r="P177" i="1"/>
  <c r="T177" i="1"/>
  <c r="J178" i="1"/>
  <c r="M177" i="1"/>
  <c r="P178" i="1" l="1"/>
  <c r="T178" i="1"/>
  <c r="O178" i="1"/>
  <c r="Q178" i="1"/>
  <c r="R178" i="1"/>
  <c r="S178" i="1"/>
  <c r="N178" i="1"/>
  <c r="J179" i="1"/>
  <c r="M178" i="1"/>
  <c r="Q179" i="1" l="1"/>
  <c r="N179" i="1"/>
  <c r="S179" i="1"/>
  <c r="O179" i="1"/>
  <c r="T179" i="1"/>
  <c r="P179" i="1"/>
  <c r="R179" i="1"/>
  <c r="J180" i="1"/>
  <c r="M179" i="1"/>
  <c r="N180" i="1" l="1"/>
  <c r="R180" i="1"/>
  <c r="Q180" i="1"/>
  <c r="S180" i="1"/>
  <c r="O180" i="1"/>
  <c r="P180" i="1"/>
  <c r="T180" i="1"/>
  <c r="J181" i="1"/>
  <c r="M180" i="1"/>
  <c r="O181" i="1" l="1"/>
  <c r="S181" i="1"/>
  <c r="P181" i="1"/>
  <c r="Q181" i="1"/>
  <c r="R181" i="1"/>
  <c r="T181" i="1"/>
  <c r="N181" i="1"/>
  <c r="J182" i="1"/>
  <c r="M181" i="1"/>
  <c r="P182" i="1" l="1"/>
  <c r="T182" i="1"/>
  <c r="N182" i="1"/>
  <c r="S182" i="1"/>
  <c r="O182" i="1"/>
  <c r="Q182" i="1"/>
  <c r="R182" i="1"/>
  <c r="J183" i="1"/>
  <c r="M182" i="1"/>
  <c r="Q183" i="1" l="1"/>
  <c r="R183" i="1"/>
  <c r="N183" i="1"/>
  <c r="S183" i="1"/>
  <c r="O183" i="1"/>
  <c r="P183" i="1"/>
  <c r="T183" i="1"/>
  <c r="J184" i="1"/>
  <c r="M183" i="1"/>
  <c r="N184" i="1" l="1"/>
  <c r="R184" i="1"/>
  <c r="P184" i="1"/>
  <c r="Q184" i="1"/>
  <c r="S184" i="1"/>
  <c r="T184" i="1"/>
  <c r="O184" i="1"/>
  <c r="J185" i="1"/>
  <c r="M184" i="1"/>
  <c r="O185" i="1" l="1"/>
  <c r="S185" i="1"/>
  <c r="N185" i="1"/>
  <c r="T185" i="1"/>
  <c r="P185" i="1"/>
  <c r="Q185" i="1"/>
  <c r="R185" i="1"/>
  <c r="J186" i="1"/>
  <c r="M185" i="1"/>
  <c r="P186" i="1" l="1"/>
  <c r="T186" i="1"/>
  <c r="R186" i="1"/>
  <c r="S186" i="1"/>
  <c r="N186" i="1"/>
  <c r="O186" i="1"/>
  <c r="Q186" i="1"/>
  <c r="J187" i="1"/>
  <c r="M186" i="1"/>
  <c r="Q187" i="1" l="1"/>
  <c r="P187" i="1"/>
  <c r="R187" i="1"/>
  <c r="S187" i="1"/>
  <c r="T187" i="1"/>
  <c r="N187" i="1"/>
  <c r="O187" i="1"/>
  <c r="M187" i="1"/>
  <c r="J188" i="1"/>
  <c r="N188" i="1" l="1"/>
  <c r="R188" i="1"/>
  <c r="O188" i="1"/>
  <c r="T188" i="1"/>
  <c r="P188" i="1"/>
  <c r="Q188" i="1"/>
  <c r="S188" i="1"/>
  <c r="M188" i="1"/>
  <c r="J189" i="1"/>
  <c r="O189" i="1" l="1"/>
  <c r="S189" i="1"/>
  <c r="R189" i="1"/>
  <c r="T189" i="1"/>
  <c r="N189" i="1"/>
  <c r="P189" i="1"/>
  <c r="Q189" i="1"/>
  <c r="M189" i="1"/>
  <c r="J190" i="1"/>
  <c r="P190" i="1" l="1"/>
  <c r="T190" i="1"/>
  <c r="Q190" i="1"/>
  <c r="R190" i="1"/>
  <c r="S190" i="1"/>
  <c r="N190" i="1"/>
  <c r="O190" i="1"/>
  <c r="J191" i="1"/>
  <c r="M190" i="1"/>
  <c r="Q191" i="1" l="1"/>
  <c r="O191" i="1"/>
  <c r="T191" i="1"/>
  <c r="P191" i="1"/>
  <c r="R191" i="1"/>
  <c r="N191" i="1"/>
  <c r="S191" i="1"/>
  <c r="M191" i="1"/>
  <c r="J192" i="1"/>
  <c r="N192" i="1" l="1"/>
  <c r="R192" i="1"/>
  <c r="S192" i="1"/>
  <c r="T192" i="1"/>
  <c r="O192" i="1"/>
  <c r="P192" i="1"/>
  <c r="Q192" i="1"/>
  <c r="M192" i="1"/>
  <c r="J193" i="1"/>
  <c r="O193" i="1" l="1"/>
  <c r="S193" i="1"/>
  <c r="Q193" i="1"/>
  <c r="R193" i="1"/>
  <c r="T193" i="1"/>
  <c r="N193" i="1"/>
  <c r="P193" i="1"/>
  <c r="J194" i="1"/>
  <c r="M193" i="1"/>
  <c r="P194" i="1" l="1"/>
  <c r="T194" i="1"/>
  <c r="O194" i="1"/>
  <c r="Q194" i="1"/>
  <c r="R194" i="1"/>
  <c r="N194" i="1"/>
  <c r="S194" i="1"/>
  <c r="M194" i="1"/>
  <c r="J195" i="1"/>
  <c r="Q195" i="1" l="1"/>
  <c r="N195" i="1"/>
  <c r="S195" i="1"/>
  <c r="O195" i="1"/>
  <c r="T195" i="1"/>
  <c r="P195" i="1"/>
  <c r="R195" i="1"/>
  <c r="J196" i="1"/>
  <c r="M195" i="1"/>
  <c r="N196" i="1" l="1"/>
  <c r="R196" i="1"/>
  <c r="Q196" i="1"/>
  <c r="S196" i="1"/>
  <c r="T196" i="1"/>
  <c r="O196" i="1"/>
  <c r="P196" i="1"/>
  <c r="M196" i="1"/>
  <c r="J197" i="1"/>
  <c r="O197" i="1" l="1"/>
  <c r="S197" i="1"/>
  <c r="P197" i="1"/>
  <c r="Q197" i="1"/>
  <c r="R197" i="1"/>
  <c r="N197" i="1"/>
  <c r="T197" i="1"/>
  <c r="J198" i="1"/>
  <c r="M197" i="1"/>
  <c r="P198" i="1" l="1"/>
  <c r="T198" i="1"/>
  <c r="N198" i="1"/>
  <c r="S198" i="1"/>
  <c r="O198" i="1"/>
  <c r="Q198" i="1"/>
  <c r="R198" i="1"/>
  <c r="M198" i="1"/>
  <c r="J199" i="1"/>
  <c r="Q199" i="1" l="1"/>
  <c r="R199" i="1"/>
  <c r="N199" i="1"/>
  <c r="S199" i="1"/>
  <c r="T199" i="1"/>
  <c r="O199" i="1"/>
  <c r="P199" i="1"/>
  <c r="J200" i="1"/>
  <c r="M199" i="1"/>
  <c r="N200" i="1" l="1"/>
  <c r="R200" i="1"/>
  <c r="P200" i="1"/>
  <c r="Q200" i="1"/>
  <c r="S200" i="1"/>
  <c r="O200" i="1"/>
  <c r="T200" i="1"/>
  <c r="M200" i="1"/>
  <c r="J201" i="1"/>
  <c r="M201" i="1" l="1"/>
  <c r="O201" i="1"/>
  <c r="S201" i="1"/>
  <c r="N201" i="1"/>
  <c r="T201" i="1"/>
  <c r="P201" i="1"/>
  <c r="Q201" i="1"/>
  <c r="R201" i="1"/>
</calcChain>
</file>

<file path=xl/sharedStrings.xml><?xml version="1.0" encoding="utf-8"?>
<sst xmlns="http://schemas.openxmlformats.org/spreadsheetml/2006/main" count="84" uniqueCount="50">
  <si>
    <t>z</t>
  </si>
  <si>
    <t>Ts</t>
  </si>
  <si>
    <t>H</t>
  </si>
  <si>
    <t>m</t>
  </si>
  <si>
    <t>C</t>
  </si>
  <si>
    <t>s</t>
  </si>
  <si>
    <r>
      <t>mW/m</t>
    </r>
    <r>
      <rPr>
        <vertAlign val="superscript"/>
        <sz val="12"/>
        <color theme="1"/>
        <rFont val="Calibri (Body)"/>
      </rPr>
      <t>2</t>
    </r>
  </si>
  <si>
    <r>
      <t>m</t>
    </r>
    <r>
      <rPr>
        <vertAlign val="superscript"/>
        <sz val="12"/>
        <color theme="1"/>
        <rFont val="Calibri (Body)"/>
      </rPr>
      <t>2</t>
    </r>
    <r>
      <rPr>
        <sz val="12"/>
        <color theme="1"/>
        <rFont val="Calibri"/>
        <family val="2"/>
        <scheme val="minor"/>
      </rPr>
      <t>/s</t>
    </r>
  </si>
  <si>
    <t>days</t>
  </si>
  <si>
    <r>
      <t>G</t>
    </r>
    <r>
      <rPr>
        <vertAlign val="subscript"/>
        <sz val="12"/>
        <color theme="1"/>
        <rFont val="Calibri (Body)"/>
      </rPr>
      <t>T</t>
    </r>
  </si>
  <si>
    <t>C/m</t>
  </si>
  <si>
    <t>l</t>
  </si>
  <si>
    <r>
      <t>W/m</t>
    </r>
    <r>
      <rPr>
        <vertAlign val="superscript"/>
        <sz val="12"/>
        <color theme="1"/>
        <rFont val="Calibri (Body)"/>
      </rPr>
      <t>2</t>
    </r>
  </si>
  <si>
    <r>
      <t>10</t>
    </r>
    <r>
      <rPr>
        <vertAlign val="superscript"/>
        <sz val="12"/>
        <color theme="1"/>
        <rFont val="Calibri (Body)"/>
      </rPr>
      <t>-6</t>
    </r>
    <r>
      <rPr>
        <sz val="12"/>
        <color theme="1"/>
        <rFont val="Calibri"/>
        <family val="2"/>
        <scheme val="minor"/>
      </rPr>
      <t xml:space="preserve"> m</t>
    </r>
    <r>
      <rPr>
        <vertAlign val="superscript"/>
        <sz val="12"/>
        <color theme="1"/>
        <rFont val="Calibri (Body)"/>
      </rPr>
      <t>2</t>
    </r>
    <r>
      <rPr>
        <sz val="12"/>
        <color theme="1"/>
        <rFont val="Calibri"/>
        <family val="2"/>
        <scheme val="minor"/>
      </rPr>
      <t>/s</t>
    </r>
  </si>
  <si>
    <r>
      <t>W</t>
    </r>
    <r>
      <rPr>
        <sz val="12"/>
        <color rgb="FF222222"/>
        <rFont val="Helvetica Neue"/>
        <family val="2"/>
      </rPr>
      <t>/(</t>
    </r>
    <r>
      <rPr>
        <sz val="12"/>
        <color rgb="FF0052CC"/>
        <rFont val="Helvetica Neue"/>
        <family val="2"/>
      </rPr>
      <t>m</t>
    </r>
    <r>
      <rPr>
        <sz val="12"/>
        <color rgb="FF222222"/>
        <rFont val="Helvetica Neue"/>
        <family val="2"/>
      </rPr>
      <t>⋅C)</t>
    </r>
  </si>
  <si>
    <t>T</t>
  </si>
  <si>
    <r>
      <rPr>
        <sz val="12"/>
        <color theme="1"/>
        <rFont val="Symbol"/>
        <charset val="2"/>
      </rPr>
      <t>d</t>
    </r>
    <r>
      <rPr>
        <sz val="12"/>
        <color theme="1"/>
        <rFont val="Calibri"/>
        <family val="2"/>
        <scheme val="minor"/>
      </rPr>
      <t>Tcut</t>
    </r>
  </si>
  <si>
    <r>
      <t>a</t>
    </r>
    <r>
      <rPr>
        <vertAlign val="subscript"/>
        <sz val="12"/>
        <color theme="1"/>
        <rFont val="Calibri (Body)"/>
      </rPr>
      <t>e</t>
    </r>
  </si>
  <si>
    <r>
      <t>j</t>
    </r>
    <r>
      <rPr>
        <vertAlign val="subscript"/>
        <sz val="12"/>
        <color theme="1"/>
        <rFont val="Calibri (Body)"/>
      </rPr>
      <t>z</t>
    </r>
  </si>
  <si>
    <r>
      <rPr>
        <sz val="12"/>
        <color theme="1"/>
        <rFont val="Symbol"/>
        <charset val="2"/>
      </rPr>
      <t>d</t>
    </r>
    <r>
      <rPr>
        <sz val="12"/>
        <color theme="1"/>
        <rFont val="Calibri"/>
        <family val="2"/>
        <scheme val="minor"/>
      </rPr>
      <t>T</t>
    </r>
    <r>
      <rPr>
        <vertAlign val="subscript"/>
        <sz val="12"/>
        <color theme="1"/>
        <rFont val="Calibri (Body)"/>
      </rPr>
      <t>A</t>
    </r>
  </si>
  <si>
    <r>
      <t>A</t>
    </r>
    <r>
      <rPr>
        <vertAlign val="subscript"/>
        <sz val="12"/>
        <color theme="1"/>
        <rFont val="Calibri (Body)"/>
      </rPr>
      <t>T</t>
    </r>
  </si>
  <si>
    <r>
      <rPr>
        <sz val="12"/>
        <color theme="1"/>
        <rFont val="Symbol"/>
        <charset val="2"/>
      </rPr>
      <t>d</t>
    </r>
    <r>
      <rPr>
        <sz val="12"/>
        <color theme="1"/>
        <rFont val="Calibri"/>
        <family val="2"/>
        <scheme val="minor"/>
      </rPr>
      <t>t</t>
    </r>
    <r>
      <rPr>
        <vertAlign val="subscript"/>
        <sz val="12"/>
        <color theme="1"/>
        <rFont val="Calibri (Body)"/>
      </rPr>
      <t>A</t>
    </r>
  </si>
  <si>
    <r>
      <rPr>
        <sz val="12"/>
        <color theme="1"/>
        <rFont val="Symbol"/>
        <charset val="2"/>
      </rPr>
      <t>d</t>
    </r>
    <r>
      <rPr>
        <sz val="12"/>
        <color theme="1"/>
        <rFont val="Calibri"/>
        <family val="2"/>
        <scheme val="minor"/>
      </rPr>
      <t>T</t>
    </r>
    <r>
      <rPr>
        <vertAlign val="subscript"/>
        <sz val="12"/>
        <color theme="1"/>
        <rFont val="Calibri (Body)"/>
      </rPr>
      <t>D</t>
    </r>
  </si>
  <si>
    <r>
      <t>D</t>
    </r>
    <r>
      <rPr>
        <vertAlign val="subscript"/>
        <sz val="12"/>
        <color theme="1"/>
        <rFont val="Calibri (Body)"/>
      </rPr>
      <t>T</t>
    </r>
  </si>
  <si>
    <r>
      <rPr>
        <sz val="12"/>
        <color theme="1"/>
        <rFont val="Symbol"/>
        <charset val="2"/>
      </rPr>
      <t>d</t>
    </r>
    <r>
      <rPr>
        <sz val="12"/>
        <color theme="1"/>
        <rFont val="Calibri"/>
        <family val="2"/>
        <scheme val="minor"/>
      </rPr>
      <t>t</t>
    </r>
    <r>
      <rPr>
        <vertAlign val="subscript"/>
        <sz val="12"/>
        <color theme="1"/>
        <rFont val="Calibri (Body)"/>
      </rPr>
      <t>D</t>
    </r>
  </si>
  <si>
    <r>
      <t>T</t>
    </r>
    <r>
      <rPr>
        <vertAlign val="subscript"/>
        <sz val="12"/>
        <color theme="1"/>
        <rFont val="Calibri (Body)"/>
      </rPr>
      <t>G</t>
    </r>
  </si>
  <si>
    <t>Az</t>
  </si>
  <si>
    <t>Dz</t>
  </si>
  <si>
    <r>
      <t>z</t>
    </r>
    <r>
      <rPr>
        <vertAlign val="subscript"/>
        <sz val="12"/>
        <color theme="1"/>
        <rFont val="Calibri (Body)"/>
      </rPr>
      <t>s</t>
    </r>
  </si>
  <si>
    <t>t1-day</t>
  </si>
  <si>
    <t>t1-night</t>
  </si>
  <si>
    <t>t2-day</t>
  </si>
  <si>
    <t>t2-night</t>
  </si>
  <si>
    <t>t3-day</t>
  </si>
  <si>
    <t>t3-night</t>
  </si>
  <si>
    <t>t4-day</t>
  </si>
  <si>
    <t>t4-night</t>
  </si>
  <si>
    <t>Jan 1 12:00</t>
  </si>
  <si>
    <t>Jan 1 00:00</t>
  </si>
  <si>
    <r>
      <t>T</t>
    </r>
    <r>
      <rPr>
        <vertAlign val="subscript"/>
        <sz val="14"/>
        <color theme="1"/>
        <rFont val="Calibri"/>
        <family val="2"/>
        <scheme val="minor"/>
      </rPr>
      <t>0</t>
    </r>
  </si>
  <si>
    <r>
      <t>T</t>
    </r>
    <r>
      <rPr>
        <vertAlign val="subscript"/>
        <sz val="14"/>
        <color theme="1"/>
        <rFont val="Calibri"/>
        <family val="2"/>
        <scheme val="minor"/>
      </rPr>
      <t>1</t>
    </r>
  </si>
  <si>
    <t>Apr 1 12:00</t>
  </si>
  <si>
    <t>Apr 1 00:00</t>
  </si>
  <si>
    <t>Jun 30 12:00</t>
  </si>
  <si>
    <t>Jun 30 00:00</t>
  </si>
  <si>
    <r>
      <t>Neutral Temperature δT</t>
    </r>
    <r>
      <rPr>
        <vertAlign val="subscript"/>
        <sz val="12"/>
        <color theme="1"/>
        <rFont val="Calibri (Body)"/>
      </rPr>
      <t>cut</t>
    </r>
    <r>
      <rPr>
        <sz val="12"/>
        <color theme="1"/>
        <rFont val="Calibri"/>
        <family val="2"/>
        <scheme val="minor"/>
      </rPr>
      <t>=0.1°C</t>
    </r>
  </si>
  <si>
    <r>
      <t>Neutral Temperature δT</t>
    </r>
    <r>
      <rPr>
        <vertAlign val="subscript"/>
        <sz val="12"/>
        <color theme="1"/>
        <rFont val="Calibri (Body)"/>
      </rPr>
      <t>cut</t>
    </r>
    <r>
      <rPr>
        <sz val="12"/>
        <color theme="1"/>
        <rFont val="Calibri"/>
        <family val="2"/>
        <scheme val="minor"/>
      </rPr>
      <t>=0.01°C</t>
    </r>
  </si>
  <si>
    <r>
      <t>Neutral Temperature  δT</t>
    </r>
    <r>
      <rPr>
        <vertAlign val="subscript"/>
        <sz val="12"/>
        <color theme="1"/>
        <rFont val="Calibri (Body)"/>
      </rPr>
      <t>cut</t>
    </r>
    <r>
      <rPr>
        <sz val="12"/>
        <color theme="1"/>
        <rFont val="Calibri"/>
        <family val="2"/>
        <scheme val="minor"/>
      </rPr>
      <t>=0.0001°C</t>
    </r>
  </si>
  <si>
    <t>Aug 30 12:00</t>
  </si>
  <si>
    <t>Aug 30 00:00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</si>
</sst>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6" formatCode="0.0000"/>
  </numFmts>
  <fonts count="10">
    <font>
      <sz val="12"/>
      <color theme="1"/>
      <name val="Calibri"/>
      <family val="2"/>
      <scheme val="minor"/>
    </font>
    <font>
      <vertAlign val="superscript"/>
      <sz val="12"/>
      <color theme="1"/>
      <name val="Calibri (Body)"/>
    </font>
    <font>
      <vertAlign val="subscript"/>
      <sz val="12"/>
      <color theme="1"/>
      <name val="Calibri (Body)"/>
    </font>
    <font>
      <sz val="12"/>
      <color theme="1"/>
      <name val="Symbol"/>
      <charset val="2"/>
    </font>
    <font>
      <sz val="12"/>
      <color rgb="FF0052CC"/>
      <name val="Helvetica Neue"/>
      <family val="2"/>
    </font>
    <font>
      <sz val="12"/>
      <color rgb="FF222222"/>
      <name val="Helvetica Neue"/>
      <family val="2"/>
    </font>
    <font>
      <sz val="12"/>
      <color theme="1"/>
      <name val="Calibri"/>
      <family val="2"/>
      <charset val="2"/>
      <scheme val="minor"/>
    </font>
    <font>
      <sz val="12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vertAlign val="subscript"/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3" fillId="0" borderId="0" xfId="0" applyFont="1" applyAlignment="1">
      <alignment horizontal="left"/>
    </xf>
    <xf numFmtId="0" fontId="4" fillId="0" borderId="0" xfId="0" applyFont="1"/>
    <xf numFmtId="164" fontId="0" fillId="0" borderId="0" xfId="0" applyNumberFormat="1"/>
    <xf numFmtId="2" fontId="0" fillId="0" borderId="0" xfId="0" applyNumberFormat="1"/>
    <xf numFmtId="2" fontId="0" fillId="0" borderId="0" xfId="0" applyNumberFormat="1" applyAlignment="1">
      <alignment horizontal="center"/>
    </xf>
    <xf numFmtId="0" fontId="6" fillId="0" borderId="0" xfId="0" applyFont="1"/>
    <xf numFmtId="0" fontId="0" fillId="0" borderId="0" xfId="0" applyAlignment="1"/>
    <xf numFmtId="0" fontId="0" fillId="2" borderId="0" xfId="0" applyFill="1"/>
    <xf numFmtId="2" fontId="0" fillId="2" borderId="0" xfId="0" applyNumberFormat="1" applyFill="1"/>
    <xf numFmtId="2" fontId="7" fillId="3" borderId="0" xfId="0" applyNumberFormat="1" applyFont="1" applyFill="1"/>
    <xf numFmtId="2" fontId="7" fillId="0" borderId="0" xfId="0" applyNumberFormat="1" applyFont="1"/>
    <xf numFmtId="0" fontId="7" fillId="3" borderId="0" xfId="0" applyFont="1" applyFill="1"/>
    <xf numFmtId="0" fontId="7" fillId="0" borderId="0" xfId="0" applyFont="1"/>
    <xf numFmtId="0" fontId="0" fillId="4" borderId="0" xfId="0" applyFill="1"/>
    <xf numFmtId="0" fontId="0" fillId="5" borderId="0" xfId="0" applyFill="1"/>
    <xf numFmtId="2" fontId="0" fillId="5" borderId="0" xfId="0" applyNumberFormat="1" applyFill="1"/>
    <xf numFmtId="2" fontId="0" fillId="6" borderId="0" xfId="0" applyNumberFormat="1" applyFill="1"/>
    <xf numFmtId="0" fontId="0" fillId="6" borderId="0" xfId="0" applyFill="1"/>
    <xf numFmtId="165" fontId="0" fillId="0" borderId="0" xfId="0" applyNumberFormat="1"/>
    <xf numFmtId="166" fontId="0" fillId="0" borderId="0" xfId="0" applyNumberFormat="1"/>
    <xf numFmtId="166" fontId="0" fillId="4" borderId="0" xfId="0" applyNumberFormat="1" applyFill="1"/>
    <xf numFmtId="0" fontId="8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49" fontId="0" fillId="0" borderId="0" xfId="0" applyNumberForma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930664389842835"/>
          <c:y val="0.12188501309432864"/>
          <c:w val="0.80894252840166192"/>
          <c:h val="0.79936939256235429"/>
        </c:manualLayout>
      </c:layout>
      <c:scatterChart>
        <c:scatterStyle val="lineMarker"/>
        <c:varyColors val="0"/>
        <c:ser>
          <c:idx val="4"/>
          <c:order val="0"/>
          <c:tx>
            <c:strRef>
              <c:f>'GTP Data'!$Q$1</c:f>
              <c:strCache>
                <c:ptCount val="1"/>
                <c:pt idx="0">
                  <c:v>Jun 30 00:00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Pt>
            <c:idx val="98"/>
            <c:marker>
              <c:symbol val="none"/>
            </c:marker>
            <c:bubble3D val="0"/>
            <c:spPr>
              <a:ln w="19050" cap="rnd">
                <a:solidFill>
                  <a:schemeClr val="accent5"/>
                </a:solidFill>
                <a:round/>
              </a:ln>
              <a:effectLst/>
            </c:spPr>
          </c:dPt>
          <c:dPt>
            <c:idx val="103"/>
            <c:marker>
              <c:symbol val="none"/>
            </c:marker>
            <c:bubble3D val="0"/>
            <c:spPr>
              <a:ln w="19050" cap="rnd">
                <a:solidFill>
                  <a:schemeClr val="accent2">
                    <a:lumMod val="60000"/>
                  </a:schemeClr>
                </a:solidFill>
                <a:round/>
              </a:ln>
              <a:effectLst/>
            </c:spPr>
          </c:dPt>
          <c:xVal>
            <c:numRef>
              <c:f>'GTP Data'!$Q$6:$Q$201</c:f>
              <c:numCache>
                <c:formatCode>0.00</c:formatCode>
                <c:ptCount val="196"/>
                <c:pt idx="0">
                  <c:v>39.778604237519232</c:v>
                </c:pt>
                <c:pt idx="1">
                  <c:v>43.39232796163401</c:v>
                </c:pt>
                <c:pt idx="2">
                  <c:v>42.173564296319178</c:v>
                </c:pt>
                <c:pt idx="3">
                  <c:v>40.652962205107613</c:v>
                </c:pt>
                <c:pt idx="4">
                  <c:v>39.400871316907441</c:v>
                </c:pt>
                <c:pt idx="5">
                  <c:v>38.234005889609655</c:v>
                </c:pt>
                <c:pt idx="6">
                  <c:v>37.137068434614058</c:v>
                </c:pt>
                <c:pt idx="7">
                  <c:v>36.120327046603244</c:v>
                </c:pt>
                <c:pt idx="8">
                  <c:v>35.185413284799338</c:v>
                </c:pt>
                <c:pt idx="9">
                  <c:v>34.331772244231111</c:v>
                </c:pt>
                <c:pt idx="10">
                  <c:v>33.558126198053266</c:v>
                </c:pt>
                <c:pt idx="11">
                  <c:v>32.862380895307616</c:v>
                </c:pt>
                <c:pt idx="12">
                  <c:v>32.241738672136691</c:v>
                </c:pt>
                <c:pt idx="13">
                  <c:v>31.692853676442979</c:v>
                </c:pt>
                <c:pt idx="14">
                  <c:v>31.211962117351309</c:v>
                </c:pt>
                <c:pt idx="15">
                  <c:v>30.794995883470072</c:v>
                </c:pt>
                <c:pt idx="16">
                  <c:v>30.437682859446735</c:v>
                </c:pt>
                <c:pt idx="17">
                  <c:v>30.135634412091232</c:v>
                </c:pt>
                <c:pt idx="18">
                  <c:v>29.884420809337804</c:v>
                </c:pt>
                <c:pt idx="19">
                  <c:v>29.679635471628696</c:v>
                </c:pt>
                <c:pt idx="20">
                  <c:v>29.516948952192745</c:v>
                </c:pt>
                <c:pt idx="21">
                  <c:v>29.392153534070985</c:v>
                </c:pt>
                <c:pt idx="22">
                  <c:v>29.301199317011989</c:v>
                </c:pt>
                <c:pt idx="23">
                  <c:v>29.240222643213041</c:v>
                </c:pt>
                <c:pt idx="24">
                  <c:v>29.205567679230683</c:v>
                </c:pt>
                <c:pt idx="25">
                  <c:v>29.193801933978463</c:v>
                </c:pt>
                <c:pt idx="26">
                  <c:v>29.20172645094442</c:v>
                </c:pt>
                <c:pt idx="27">
                  <c:v>29.226381367814469</c:v>
                </c:pt>
                <c:pt idx="28">
                  <c:v>29.265047489658468</c:v>
                </c:pt>
                <c:pt idx="29">
                  <c:v>29.315244473661476</c:v>
                </c:pt>
                <c:pt idx="30">
                  <c:v>29.374726174870229</c:v>
                </c:pt>
                <c:pt idx="31">
                  <c:v>29.441473654260893</c:v>
                </c:pt>
                <c:pt idx="32">
                  <c:v>29.513686303193531</c:v>
                </c:pt>
                <c:pt idx="33">
                  <c:v>29.58977149247551</c:v>
                </c:pt>
                <c:pt idx="34">
                  <c:v>29.668333110192563</c:v>
                </c:pt>
                <c:pt idx="35">
                  <c:v>29.748159310481586</c:v>
                </c:pt>
                <c:pt idx="36">
                  <c:v>29.82820975573998</c:v>
                </c:pt>
                <c:pt idx="37">
                  <c:v>29.907602597552593</c:v>
                </c:pt>
                <c:pt idx="38">
                  <c:v>29.985601406973252</c:v>
                </c:pt>
                <c:pt idx="39">
                  <c:v>30.061602232777073</c:v>
                </c:pt>
                <c:pt idx="40">
                  <c:v>30.135120936913591</c:v>
                </c:pt>
                <c:pt idx="41">
                  <c:v>30.205780929614651</c:v>
                </c:pt>
                <c:pt idx="42">
                  <c:v>30.273301402389283</c:v>
                </c:pt>
                <c:pt idx="43">
                  <c:v>30.337486135391263</c:v>
                </c:pt>
                <c:pt idx="44">
                  <c:v>30.398212936273115</c:v>
                </c:pt>
                <c:pt idx="45">
                  <c:v>30.455423750528144</c:v>
                </c:pt>
                <c:pt idx="46">
                  <c:v>30.509115468342252</c:v>
                </c:pt>
                <c:pt idx="47">
                  <c:v>30.559331439994981</c:v>
                </c:pt>
                <c:pt idx="48">
                  <c:v>30.606153700723809</c:v>
                </c:pt>
                <c:pt idx="49">
                  <c:v>30.649695896554647</c:v>
                </c:pt>
                <c:pt idx="50">
                  <c:v>30.690096894761744</c:v>
                </c:pt>
                <c:pt idx="51">
                  <c:v>30.727515056210073</c:v>
                </c:pt>
                <c:pt idx="52">
                  <c:v>30.762123141715236</c:v>
                </c:pt>
                <c:pt idx="53">
                  <c:v>30.794103820595819</c:v>
                </c:pt>
                <c:pt idx="54">
                  <c:v>30.823645746663448</c:v>
                </c:pt>
                <c:pt idx="55">
                  <c:v>30.850940164874558</c:v>
                </c:pt>
                <c:pt idx="56">
                  <c:v>30.876178010641031</c:v>
                </c:pt>
                <c:pt idx="57">
                  <c:v>30.899547463256603</c:v>
                </c:pt>
                <c:pt idx="58">
                  <c:v>30.921231914943249</c:v>
                </c:pt>
                <c:pt idx="59">
                  <c:v>30.941408317564591</c:v>
                </c:pt>
                <c:pt idx="60">
                  <c:v>30.960245870007931</c:v>
                </c:pt>
                <c:pt idx="61">
                  <c:v>30.977905010526253</c:v>
                </c:pt>
                <c:pt idx="62">
                  <c:v>30.994536679887769</c:v>
                </c:pt>
                <c:pt idx="63">
                  <c:v>31.010281822941501</c:v>
                </c:pt>
                <c:pt idx="64">
                  <c:v>31.025271098118424</c:v>
                </c:pt>
                <c:pt idx="65">
                  <c:v>31.039624766400163</c:v>
                </c:pt>
                <c:pt idx="66">
                  <c:v>31.053452733359734</c:v>
                </c:pt>
                <c:pt idx="67">
                  <c:v>31.06685471997438</c:v>
                </c:pt>
                <c:pt idx="68">
                  <c:v>31.079920539998419</c:v>
                </c:pt>
                <c:pt idx="69">
                  <c:v>31.092730463738423</c:v>
                </c:pt>
                <c:pt idx="70">
                  <c:v>31.105355650071647</c:v>
                </c:pt>
                <c:pt idx="71">
                  <c:v>31.117858630474725</c:v>
                </c:pt>
                <c:pt idx="72">
                  <c:v>31.130293830668812</c:v>
                </c:pt>
                <c:pt idx="73">
                  <c:v>31.142708117229148</c:v>
                </c:pt>
                <c:pt idx="74">
                  <c:v>31.155141358144125</c:v>
                </c:pt>
                <c:pt idx="75">
                  <c:v>31.167626987835515</c:v>
                </c:pt>
                <c:pt idx="76">
                  <c:v>31.18019256856573</c:v>
                </c:pt>
                <c:pt idx="77">
                  <c:v>31.192860341457685</c:v>
                </c:pt>
                <c:pt idx="78">
                  <c:v>31.205647761539925</c:v>
                </c:pt>
                <c:pt idx="79">
                  <c:v>31.218568012305141</c:v>
                </c:pt>
                <c:pt idx="80">
                  <c:v>31.231630496237983</c:v>
                </c:pt>
                <c:pt idx="81">
                  <c:v>31.244841298632011</c:v>
                </c:pt>
                <c:pt idx="82">
                  <c:v>31.258203622780336</c:v>
                </c:pt>
                <c:pt idx="83">
                  <c:v>31.271718195295833</c:v>
                </c:pt>
                <c:pt idx="84">
                  <c:v>31.285383640899994</c:v>
                </c:pt>
                <c:pt idx="85">
                  <c:v>31.299196826521062</c:v>
                </c:pt>
                <c:pt idx="86">
                  <c:v>31.31315317496766</c:v>
                </c:pt>
                <c:pt idx="87">
                  <c:v>31.327246948800429</c:v>
                </c:pt>
                <c:pt idx="88">
                  <c:v>31.341471505316932</c:v>
                </c:pt>
                <c:pt idx="89">
                  <c:v>31.355819523800445</c:v>
                </c:pt>
                <c:pt idx="90">
                  <c:v>31.370283206367144</c:v>
                </c:pt>
                <c:pt idx="91">
                  <c:v>31.384854453884106</c:v>
                </c:pt>
                <c:pt idx="92">
                  <c:v>31.399525018527651</c:v>
                </c:pt>
                <c:pt idx="93">
                  <c:v>31.414286634613429</c:v>
                </c:pt>
                <c:pt idx="94">
                  <c:v>31.429131129360201</c:v>
                </c:pt>
                <c:pt idx="95">
                  <c:v>31.4440505152537</c:v>
                </c:pt>
                <c:pt idx="96">
                  <c:v>31.459037065658773</c:v>
                </c:pt>
                <c:pt idx="97">
                  <c:v>31.474083375291084</c:v>
                </c:pt>
                <c:pt idx="98">
                  <c:v>31.48918240710751</c:v>
                </c:pt>
                <c:pt idx="99" formatCode="0.000">
                  <c:v>31.504327527109893</c:v>
                </c:pt>
                <c:pt idx="100" formatCode="0.000">
                  <c:v>31.519512528482792</c:v>
                </c:pt>
                <c:pt idx="101" formatCode="0.0000">
                  <c:v>31.825693227182931</c:v>
                </c:pt>
                <c:pt idx="102" formatCode="0.0000">
                  <c:v>32.130527968821589</c:v>
                </c:pt>
                <c:pt idx="103" formatCode="0.0000">
                  <c:v>32.434792148254729</c:v>
                </c:pt>
                <c:pt idx="104" formatCode="0.0000">
                  <c:v>32.739126830520355</c:v>
                </c:pt>
                <c:pt idx="105" formatCode="0.0000">
                  <c:v>33.04347808712177</c:v>
                </c:pt>
                <c:pt idx="106" formatCode="0.0000">
                  <c:v>33.347826218042336</c:v>
                </c:pt>
                <c:pt idx="107" formatCode="0.0000">
                  <c:v>33.652173913419013</c:v>
                </c:pt>
                <c:pt idx="108" formatCode="0.0000">
                  <c:v>33.956521734616075</c:v>
                </c:pt>
                <c:pt idx="109" formatCode="0.0000">
                  <c:v>34.260869565396781</c:v>
                </c:pt>
                <c:pt idx="110" formatCode="0.0000">
                  <c:v>34.565217391451498</c:v>
                </c:pt>
                <c:pt idx="111" formatCode="0.0000">
                  <c:v>34.869565217378756</c:v>
                </c:pt>
                <c:pt idx="112" formatCode="0.0000">
                  <c:v>35.173913043473618</c:v>
                </c:pt>
                <c:pt idx="113" formatCode="0.0000">
                  <c:v>35.478260869565716</c:v>
                </c:pt>
                <c:pt idx="114" formatCode="0.0000">
                  <c:v>35.782608695652179</c:v>
                </c:pt>
                <c:pt idx="115" formatCode="0.0000">
                  <c:v>36.086956521738976</c:v>
                </c:pt>
                <c:pt idx="116" formatCode="0.0000">
                  <c:v>36.391304347825958</c:v>
                </c:pt>
                <c:pt idx="117" formatCode="0.0000">
                  <c:v>36.695652173912912</c:v>
                </c:pt>
                <c:pt idx="118" formatCode="0.0000">
                  <c:v>36.999999999999865</c:v>
                </c:pt>
                <c:pt idx="119" formatCode="0.0000">
                  <c:v>37.304347826086818</c:v>
                </c:pt>
                <c:pt idx="120" formatCode="0.0000">
                  <c:v>37.608695652173772</c:v>
                </c:pt>
                <c:pt idx="121" formatCode="0.0000">
                  <c:v>37.913043478260725</c:v>
                </c:pt>
                <c:pt idx="122" formatCode="0.0000">
                  <c:v>38.217391304347679</c:v>
                </c:pt>
                <c:pt idx="123" formatCode="0.0000">
                  <c:v>38.521739130434632</c:v>
                </c:pt>
                <c:pt idx="124" formatCode="0.0000">
                  <c:v>38.826086956521586</c:v>
                </c:pt>
                <c:pt idx="125" formatCode="0.0000">
                  <c:v>39.130434782608539</c:v>
                </c:pt>
                <c:pt idx="126" formatCode="0.0000">
                  <c:v>39.434782608695492</c:v>
                </c:pt>
                <c:pt idx="127" formatCode="0.0000">
                  <c:v>39.739130434782446</c:v>
                </c:pt>
                <c:pt idx="128" formatCode="0.0000">
                  <c:v>40.043478260869399</c:v>
                </c:pt>
                <c:pt idx="129" formatCode="0.0000">
                  <c:v>40.347826086956353</c:v>
                </c:pt>
                <c:pt idx="130" formatCode="0.0000">
                  <c:v>40.652173913043306</c:v>
                </c:pt>
                <c:pt idx="131" formatCode="0.0000">
                  <c:v>40.95652173913026</c:v>
                </c:pt>
                <c:pt idx="132" formatCode="0.0000">
                  <c:v>41.260869565217213</c:v>
                </c:pt>
                <c:pt idx="133" formatCode="0.0000">
                  <c:v>41.565217391304166</c:v>
                </c:pt>
                <c:pt idx="134" formatCode="0.0000">
                  <c:v>41.86956521739112</c:v>
                </c:pt>
                <c:pt idx="135" formatCode="0.0000">
                  <c:v>42.173913043478073</c:v>
                </c:pt>
                <c:pt idx="136" formatCode="0.0000">
                  <c:v>42.478260869565027</c:v>
                </c:pt>
                <c:pt idx="137" formatCode="0.0000">
                  <c:v>42.78260869565198</c:v>
                </c:pt>
                <c:pt idx="138" formatCode="0.0000">
                  <c:v>43.086956521738934</c:v>
                </c:pt>
                <c:pt idx="139" formatCode="0.0000">
                  <c:v>43.391304347825887</c:v>
                </c:pt>
                <c:pt idx="140" formatCode="0.0000">
                  <c:v>43.695652173912841</c:v>
                </c:pt>
                <c:pt idx="141" formatCode="0.0000">
                  <c:v>43.999999999999794</c:v>
                </c:pt>
                <c:pt idx="142" formatCode="0.0000">
                  <c:v>44.304347826086747</c:v>
                </c:pt>
                <c:pt idx="143" formatCode="0.0000">
                  <c:v>44.608695652173701</c:v>
                </c:pt>
                <c:pt idx="144" formatCode="0.0000">
                  <c:v>44.913043478260654</c:v>
                </c:pt>
                <c:pt idx="145" formatCode="0.0000">
                  <c:v>45.217391304347608</c:v>
                </c:pt>
                <c:pt idx="146" formatCode="0.0000">
                  <c:v>45.521739130434561</c:v>
                </c:pt>
                <c:pt idx="147" formatCode="0.0000">
                  <c:v>45.826086956521515</c:v>
                </c:pt>
                <c:pt idx="148" formatCode="0.0000">
                  <c:v>46.130434782608468</c:v>
                </c:pt>
                <c:pt idx="149" formatCode="0.0000">
                  <c:v>46.434782608695421</c:v>
                </c:pt>
                <c:pt idx="150" formatCode="0.0000">
                  <c:v>46.739130434782375</c:v>
                </c:pt>
                <c:pt idx="151" formatCode="0.0000">
                  <c:v>47.043478260869328</c:v>
                </c:pt>
                <c:pt idx="152" formatCode="0.0000">
                  <c:v>47.347826086956282</c:v>
                </c:pt>
                <c:pt idx="153" formatCode="0.0000">
                  <c:v>47.652173913043235</c:v>
                </c:pt>
                <c:pt idx="154" formatCode="0.0000">
                  <c:v>47.956521739130189</c:v>
                </c:pt>
                <c:pt idx="155" formatCode="0.0000">
                  <c:v>48.260869565217142</c:v>
                </c:pt>
                <c:pt idx="156" formatCode="0.0000">
                  <c:v>48.565217391304095</c:v>
                </c:pt>
                <c:pt idx="157" formatCode="0.0000">
                  <c:v>48.869565217391049</c:v>
                </c:pt>
                <c:pt idx="158" formatCode="0.0000">
                  <c:v>49.173913043478002</c:v>
                </c:pt>
                <c:pt idx="159" formatCode="0.0000">
                  <c:v>49.478260869564956</c:v>
                </c:pt>
                <c:pt idx="160" formatCode="0.0000">
                  <c:v>49.782608695651909</c:v>
                </c:pt>
                <c:pt idx="161" formatCode="0.0000">
                  <c:v>50.086956521738863</c:v>
                </c:pt>
                <c:pt idx="162" formatCode="0.0000">
                  <c:v>50.391304347825816</c:v>
                </c:pt>
                <c:pt idx="163" formatCode="0.0000">
                  <c:v>50.695652173912769</c:v>
                </c:pt>
                <c:pt idx="164" formatCode="0.0000">
                  <c:v>50.999999999999723</c:v>
                </c:pt>
                <c:pt idx="165" formatCode="0.0000">
                  <c:v>51.304347826086676</c:v>
                </c:pt>
                <c:pt idx="166" formatCode="0.0000">
                  <c:v>51.60869565217363</c:v>
                </c:pt>
                <c:pt idx="167" formatCode="0.0000">
                  <c:v>51.913043478260583</c:v>
                </c:pt>
                <c:pt idx="168" formatCode="0.0000">
                  <c:v>52.217391304347537</c:v>
                </c:pt>
                <c:pt idx="169" formatCode="0.0000">
                  <c:v>52.52173913043449</c:v>
                </c:pt>
                <c:pt idx="170" formatCode="0.0000">
                  <c:v>52.826086956521443</c:v>
                </c:pt>
                <c:pt idx="171" formatCode="0.0000">
                  <c:v>53.130434782608397</c:v>
                </c:pt>
                <c:pt idx="172" formatCode="0.0000">
                  <c:v>53.43478260869535</c:v>
                </c:pt>
                <c:pt idx="173" formatCode="0.0000">
                  <c:v>53.739130434782304</c:v>
                </c:pt>
                <c:pt idx="174" formatCode="0.0000">
                  <c:v>54.043478260869257</c:v>
                </c:pt>
                <c:pt idx="175" formatCode="0.0000">
                  <c:v>54.347826086956211</c:v>
                </c:pt>
                <c:pt idx="176" formatCode="0.0000">
                  <c:v>54.652173913043164</c:v>
                </c:pt>
                <c:pt idx="177" formatCode="0.0000">
                  <c:v>54.956521739130118</c:v>
                </c:pt>
                <c:pt idx="178" formatCode="0.0000">
                  <c:v>55.260869565217071</c:v>
                </c:pt>
                <c:pt idx="179" formatCode="0.0000">
                  <c:v>55.565217391304024</c:v>
                </c:pt>
                <c:pt idx="180" formatCode="0.0000">
                  <c:v>55.869565217390978</c:v>
                </c:pt>
                <c:pt idx="181" formatCode="0.0000">
                  <c:v>56.173913043477931</c:v>
                </c:pt>
                <c:pt idx="182" formatCode="0.0000">
                  <c:v>56.478260869564885</c:v>
                </c:pt>
                <c:pt idx="183" formatCode="0.0000">
                  <c:v>56.782608695651838</c:v>
                </c:pt>
                <c:pt idx="184" formatCode="0.0000">
                  <c:v>57.086956521738792</c:v>
                </c:pt>
                <c:pt idx="185" formatCode="0.0000">
                  <c:v>57.391304347825745</c:v>
                </c:pt>
                <c:pt idx="186" formatCode="0.0000">
                  <c:v>57.695652173912698</c:v>
                </c:pt>
                <c:pt idx="187" formatCode="0.0000">
                  <c:v>57.999999999999652</c:v>
                </c:pt>
                <c:pt idx="188" formatCode="0.0000">
                  <c:v>58.304347826086605</c:v>
                </c:pt>
                <c:pt idx="189" formatCode="0.0000">
                  <c:v>58.608695652173559</c:v>
                </c:pt>
                <c:pt idx="190" formatCode="0.0000">
                  <c:v>58.913043478260512</c:v>
                </c:pt>
                <c:pt idx="191" formatCode="0.0000">
                  <c:v>59.217391304347466</c:v>
                </c:pt>
                <c:pt idx="192" formatCode="0.0000">
                  <c:v>59.521739130434419</c:v>
                </c:pt>
                <c:pt idx="193" formatCode="0.0000">
                  <c:v>59.826086956521372</c:v>
                </c:pt>
                <c:pt idx="194" formatCode="0.0000">
                  <c:v>60.130434782608326</c:v>
                </c:pt>
                <c:pt idx="195" formatCode="0.0000">
                  <c:v>60.434782608695279</c:v>
                </c:pt>
              </c:numCache>
            </c:numRef>
          </c:xVal>
          <c:yVal>
            <c:numRef>
              <c:f>'GTP Data'!$H$6:$H$201</c:f>
              <c:numCache>
                <c:formatCode>General</c:formatCode>
                <c:ptCount val="196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  <c:pt idx="51">
                  <c:v>25.5</c:v>
                </c:pt>
                <c:pt idx="52">
                  <c:v>26</c:v>
                </c:pt>
                <c:pt idx="53">
                  <c:v>26.5</c:v>
                </c:pt>
                <c:pt idx="54">
                  <c:v>27</c:v>
                </c:pt>
                <c:pt idx="55">
                  <c:v>27.5</c:v>
                </c:pt>
                <c:pt idx="56">
                  <c:v>28</c:v>
                </c:pt>
                <c:pt idx="57">
                  <c:v>28.5</c:v>
                </c:pt>
                <c:pt idx="58">
                  <c:v>29</c:v>
                </c:pt>
                <c:pt idx="59">
                  <c:v>29.5</c:v>
                </c:pt>
                <c:pt idx="60">
                  <c:v>30</c:v>
                </c:pt>
                <c:pt idx="61">
                  <c:v>30.5</c:v>
                </c:pt>
                <c:pt idx="62">
                  <c:v>31</c:v>
                </c:pt>
                <c:pt idx="63">
                  <c:v>31.5</c:v>
                </c:pt>
                <c:pt idx="64">
                  <c:v>32</c:v>
                </c:pt>
                <c:pt idx="65">
                  <c:v>32.5</c:v>
                </c:pt>
                <c:pt idx="66">
                  <c:v>33</c:v>
                </c:pt>
                <c:pt idx="67">
                  <c:v>33.5</c:v>
                </c:pt>
                <c:pt idx="68">
                  <c:v>34</c:v>
                </c:pt>
                <c:pt idx="69">
                  <c:v>34.5</c:v>
                </c:pt>
                <c:pt idx="70">
                  <c:v>35</c:v>
                </c:pt>
                <c:pt idx="71">
                  <c:v>35.5</c:v>
                </c:pt>
                <c:pt idx="72">
                  <c:v>36</c:v>
                </c:pt>
                <c:pt idx="73">
                  <c:v>36.5</c:v>
                </c:pt>
                <c:pt idx="74">
                  <c:v>37</c:v>
                </c:pt>
                <c:pt idx="75">
                  <c:v>37.5</c:v>
                </c:pt>
                <c:pt idx="76">
                  <c:v>38</c:v>
                </c:pt>
                <c:pt idx="77">
                  <c:v>38.5</c:v>
                </c:pt>
                <c:pt idx="78">
                  <c:v>39</c:v>
                </c:pt>
                <c:pt idx="79">
                  <c:v>39.5</c:v>
                </c:pt>
                <c:pt idx="80">
                  <c:v>40</c:v>
                </c:pt>
                <c:pt idx="81">
                  <c:v>40.5</c:v>
                </c:pt>
                <c:pt idx="82">
                  <c:v>41</c:v>
                </c:pt>
                <c:pt idx="83">
                  <c:v>41.5</c:v>
                </c:pt>
                <c:pt idx="84">
                  <c:v>42</c:v>
                </c:pt>
                <c:pt idx="85">
                  <c:v>42.5</c:v>
                </c:pt>
                <c:pt idx="86">
                  <c:v>43</c:v>
                </c:pt>
                <c:pt idx="87">
                  <c:v>43.5</c:v>
                </c:pt>
                <c:pt idx="88">
                  <c:v>44</c:v>
                </c:pt>
                <c:pt idx="89">
                  <c:v>44.5</c:v>
                </c:pt>
                <c:pt idx="90">
                  <c:v>45</c:v>
                </c:pt>
                <c:pt idx="91">
                  <c:v>45.5</c:v>
                </c:pt>
                <c:pt idx="92">
                  <c:v>46</c:v>
                </c:pt>
                <c:pt idx="93">
                  <c:v>46.5</c:v>
                </c:pt>
                <c:pt idx="94">
                  <c:v>47</c:v>
                </c:pt>
                <c:pt idx="95">
                  <c:v>47.5</c:v>
                </c:pt>
                <c:pt idx="96">
                  <c:v>48</c:v>
                </c:pt>
                <c:pt idx="97">
                  <c:v>48.5</c:v>
                </c:pt>
                <c:pt idx="98">
                  <c:v>49</c:v>
                </c:pt>
                <c:pt idx="99">
                  <c:v>49.5</c:v>
                </c:pt>
                <c:pt idx="100">
                  <c:v>50</c:v>
                </c:pt>
                <c:pt idx="101">
                  <c:v>60</c:v>
                </c:pt>
                <c:pt idx="102">
                  <c:v>70</c:v>
                </c:pt>
                <c:pt idx="103">
                  <c:v>80</c:v>
                </c:pt>
                <c:pt idx="104">
                  <c:v>90</c:v>
                </c:pt>
                <c:pt idx="105">
                  <c:v>100</c:v>
                </c:pt>
                <c:pt idx="106">
                  <c:v>110</c:v>
                </c:pt>
                <c:pt idx="107">
                  <c:v>120</c:v>
                </c:pt>
                <c:pt idx="108">
                  <c:v>130</c:v>
                </c:pt>
                <c:pt idx="109">
                  <c:v>140</c:v>
                </c:pt>
                <c:pt idx="110">
                  <c:v>150</c:v>
                </c:pt>
                <c:pt idx="111">
                  <c:v>160</c:v>
                </c:pt>
                <c:pt idx="112">
                  <c:v>170</c:v>
                </c:pt>
                <c:pt idx="113">
                  <c:v>180</c:v>
                </c:pt>
                <c:pt idx="114">
                  <c:v>190</c:v>
                </c:pt>
                <c:pt idx="115">
                  <c:v>200</c:v>
                </c:pt>
                <c:pt idx="116">
                  <c:v>210</c:v>
                </c:pt>
                <c:pt idx="117">
                  <c:v>220</c:v>
                </c:pt>
                <c:pt idx="118">
                  <c:v>230</c:v>
                </c:pt>
                <c:pt idx="119">
                  <c:v>240</c:v>
                </c:pt>
                <c:pt idx="120">
                  <c:v>250</c:v>
                </c:pt>
                <c:pt idx="121">
                  <c:v>260</c:v>
                </c:pt>
                <c:pt idx="122">
                  <c:v>270</c:v>
                </c:pt>
                <c:pt idx="123">
                  <c:v>280</c:v>
                </c:pt>
                <c:pt idx="124">
                  <c:v>290</c:v>
                </c:pt>
                <c:pt idx="125">
                  <c:v>300</c:v>
                </c:pt>
                <c:pt idx="126">
                  <c:v>310</c:v>
                </c:pt>
                <c:pt idx="127">
                  <c:v>320</c:v>
                </c:pt>
                <c:pt idx="128">
                  <c:v>330</c:v>
                </c:pt>
                <c:pt idx="129">
                  <c:v>340</c:v>
                </c:pt>
                <c:pt idx="130">
                  <c:v>350</c:v>
                </c:pt>
                <c:pt idx="131">
                  <c:v>360</c:v>
                </c:pt>
                <c:pt idx="132">
                  <c:v>370</c:v>
                </c:pt>
                <c:pt idx="133">
                  <c:v>380</c:v>
                </c:pt>
                <c:pt idx="134">
                  <c:v>390</c:v>
                </c:pt>
                <c:pt idx="135">
                  <c:v>400</c:v>
                </c:pt>
                <c:pt idx="136">
                  <c:v>410</c:v>
                </c:pt>
                <c:pt idx="137">
                  <c:v>420</c:v>
                </c:pt>
                <c:pt idx="138">
                  <c:v>430</c:v>
                </c:pt>
                <c:pt idx="139">
                  <c:v>440</c:v>
                </c:pt>
                <c:pt idx="140">
                  <c:v>450</c:v>
                </c:pt>
                <c:pt idx="141">
                  <c:v>460</c:v>
                </c:pt>
                <c:pt idx="142">
                  <c:v>470</c:v>
                </c:pt>
                <c:pt idx="143">
                  <c:v>480</c:v>
                </c:pt>
                <c:pt idx="144">
                  <c:v>490</c:v>
                </c:pt>
                <c:pt idx="145">
                  <c:v>500</c:v>
                </c:pt>
                <c:pt idx="146">
                  <c:v>510</c:v>
                </c:pt>
                <c:pt idx="147">
                  <c:v>520</c:v>
                </c:pt>
                <c:pt idx="148">
                  <c:v>530</c:v>
                </c:pt>
                <c:pt idx="149">
                  <c:v>540</c:v>
                </c:pt>
                <c:pt idx="150">
                  <c:v>550</c:v>
                </c:pt>
                <c:pt idx="151">
                  <c:v>560</c:v>
                </c:pt>
                <c:pt idx="152">
                  <c:v>570</c:v>
                </c:pt>
                <c:pt idx="153">
                  <c:v>580</c:v>
                </c:pt>
                <c:pt idx="154">
                  <c:v>590</c:v>
                </c:pt>
                <c:pt idx="155">
                  <c:v>600</c:v>
                </c:pt>
                <c:pt idx="156">
                  <c:v>610</c:v>
                </c:pt>
                <c:pt idx="157">
                  <c:v>620</c:v>
                </c:pt>
                <c:pt idx="158">
                  <c:v>630</c:v>
                </c:pt>
                <c:pt idx="159">
                  <c:v>640</c:v>
                </c:pt>
                <c:pt idx="160">
                  <c:v>650</c:v>
                </c:pt>
                <c:pt idx="161">
                  <c:v>660</c:v>
                </c:pt>
                <c:pt idx="162">
                  <c:v>670</c:v>
                </c:pt>
                <c:pt idx="163">
                  <c:v>680</c:v>
                </c:pt>
                <c:pt idx="164">
                  <c:v>690</c:v>
                </c:pt>
                <c:pt idx="165">
                  <c:v>700</c:v>
                </c:pt>
                <c:pt idx="166">
                  <c:v>710</c:v>
                </c:pt>
                <c:pt idx="167">
                  <c:v>720</c:v>
                </c:pt>
                <c:pt idx="168">
                  <c:v>730</c:v>
                </c:pt>
                <c:pt idx="169">
                  <c:v>740</c:v>
                </c:pt>
                <c:pt idx="170">
                  <c:v>750</c:v>
                </c:pt>
                <c:pt idx="171">
                  <c:v>760</c:v>
                </c:pt>
                <c:pt idx="172">
                  <c:v>770</c:v>
                </c:pt>
                <c:pt idx="173">
                  <c:v>780</c:v>
                </c:pt>
                <c:pt idx="174">
                  <c:v>790</c:v>
                </c:pt>
                <c:pt idx="175">
                  <c:v>800</c:v>
                </c:pt>
                <c:pt idx="176">
                  <c:v>810</c:v>
                </c:pt>
                <c:pt idx="177">
                  <c:v>820</c:v>
                </c:pt>
                <c:pt idx="178">
                  <c:v>830</c:v>
                </c:pt>
                <c:pt idx="179">
                  <c:v>840</c:v>
                </c:pt>
                <c:pt idx="180">
                  <c:v>850</c:v>
                </c:pt>
                <c:pt idx="181">
                  <c:v>860</c:v>
                </c:pt>
                <c:pt idx="182">
                  <c:v>870</c:v>
                </c:pt>
                <c:pt idx="183">
                  <c:v>880</c:v>
                </c:pt>
                <c:pt idx="184">
                  <c:v>890</c:v>
                </c:pt>
                <c:pt idx="185">
                  <c:v>900</c:v>
                </c:pt>
                <c:pt idx="186">
                  <c:v>910</c:v>
                </c:pt>
                <c:pt idx="187">
                  <c:v>920</c:v>
                </c:pt>
                <c:pt idx="188">
                  <c:v>930</c:v>
                </c:pt>
                <c:pt idx="189">
                  <c:v>940</c:v>
                </c:pt>
                <c:pt idx="190">
                  <c:v>950</c:v>
                </c:pt>
                <c:pt idx="191">
                  <c:v>960</c:v>
                </c:pt>
                <c:pt idx="192">
                  <c:v>970</c:v>
                </c:pt>
                <c:pt idx="193">
                  <c:v>980</c:v>
                </c:pt>
                <c:pt idx="194">
                  <c:v>990</c:v>
                </c:pt>
                <c:pt idx="195">
                  <c:v>1000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F61-C34A-BFE5-6D8C90AFC7C1}"/>
            </c:ext>
          </c:extLst>
        </c:ser>
        <c:ser>
          <c:idx val="8"/>
          <c:order val="1"/>
          <c:tx>
            <c:strRef>
              <c:f>'GTP Data'!$D$75:$G$75</c:f>
              <c:strCache>
                <c:ptCount val="1"/>
                <c:pt idx="0">
                  <c:v>Neutral Temperature δTcut=0.1°C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dPt>
            <c:idx val="0"/>
            <c:marker>
              <c:symbol val="none"/>
            </c:marker>
            <c:bubble3D val="0"/>
            <c:spPr>
              <a:ln w="19050" cap="rnd">
                <a:solidFill>
                  <a:schemeClr val="accent3">
                    <a:lumMod val="60000"/>
                  </a:schemeClr>
                </a:solidFill>
                <a:round/>
              </a:ln>
              <a:effectLst/>
            </c:spPr>
          </c:dPt>
          <c:xVal>
            <c:numRef>
              <c:f>'GTP Data'!$C$19:$C$20</c:f>
              <c:numCache>
                <c:formatCode>General</c:formatCode>
                <c:ptCount val="2"/>
                <c:pt idx="0">
                  <c:v>0</c:v>
                </c:pt>
                <c:pt idx="1">
                  <c:v>60</c:v>
                </c:pt>
              </c:numCache>
            </c:numRef>
          </c:xVal>
          <c:yVal>
            <c:numRef>
              <c:f>('GTP Data'!$H$75,'GTP Data'!$H$75)</c:f>
              <c:numCache>
                <c:formatCode>General</c:formatCode>
                <c:ptCount val="2"/>
                <c:pt idx="0">
                  <c:v>34.5</c:v>
                </c:pt>
                <c:pt idx="1">
                  <c:v>34.5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1F61-C34A-BFE5-6D8C90AFC7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2745248"/>
        <c:axId val="920020496"/>
      </c:scatterChart>
      <c:valAx>
        <c:axId val="932745248"/>
        <c:scaling>
          <c:orientation val="minMax"/>
          <c:max val="6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/>
                  <a:t>Subsurface Temperature,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0020496"/>
        <c:crosses val="autoZero"/>
        <c:crossBetween val="midCat"/>
      </c:valAx>
      <c:valAx>
        <c:axId val="920020496"/>
        <c:scaling>
          <c:orientation val="maxMin"/>
          <c:max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/>
                  <a:t>True Vertical Depth, 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27452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4354978640222275E-2"/>
          <c:y val="0.15443880397124618"/>
          <c:w val="0.85189613327622749"/>
          <c:h val="0.74569376594504255"/>
        </c:manualLayout>
      </c:layout>
      <c:scatterChart>
        <c:scatterStyle val="lineMarker"/>
        <c:varyColors val="0"/>
        <c:ser>
          <c:idx val="4"/>
          <c:order val="0"/>
          <c:tx>
            <c:strRef>
              <c:f>'GTP Data'!$Q$1</c:f>
              <c:strCache>
                <c:ptCount val="1"/>
                <c:pt idx="0">
                  <c:v>Jun 30 00:00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Pt>
            <c:idx val="98"/>
            <c:marker>
              <c:symbol val="none"/>
            </c:marker>
            <c:bubble3D val="0"/>
            <c:spPr>
              <a:ln w="19050" cap="rnd">
                <a:solidFill>
                  <a:schemeClr val="accent5"/>
                </a:solidFill>
                <a:round/>
              </a:ln>
              <a:effectLst/>
            </c:spPr>
          </c:dPt>
          <c:dPt>
            <c:idx val="103"/>
            <c:marker>
              <c:symbol val="none"/>
            </c:marker>
            <c:bubble3D val="0"/>
          </c:dPt>
          <c:xVal>
            <c:numRef>
              <c:f>'GTP Data'!$Q$6:$Q$201</c:f>
              <c:numCache>
                <c:formatCode>0.00</c:formatCode>
                <c:ptCount val="196"/>
                <c:pt idx="0">
                  <c:v>39.778604237519232</c:v>
                </c:pt>
                <c:pt idx="1">
                  <c:v>43.39232796163401</c:v>
                </c:pt>
                <c:pt idx="2">
                  <c:v>42.173564296319178</c:v>
                </c:pt>
                <c:pt idx="3">
                  <c:v>40.652962205107613</c:v>
                </c:pt>
                <c:pt idx="4">
                  <c:v>39.400871316907441</c:v>
                </c:pt>
                <c:pt idx="5">
                  <c:v>38.234005889609655</c:v>
                </c:pt>
                <c:pt idx="6">
                  <c:v>37.137068434614058</c:v>
                </c:pt>
                <c:pt idx="7">
                  <c:v>36.120327046603244</c:v>
                </c:pt>
                <c:pt idx="8">
                  <c:v>35.185413284799338</c:v>
                </c:pt>
                <c:pt idx="9">
                  <c:v>34.331772244231111</c:v>
                </c:pt>
                <c:pt idx="10">
                  <c:v>33.558126198053266</c:v>
                </c:pt>
                <c:pt idx="11">
                  <c:v>32.862380895307616</c:v>
                </c:pt>
                <c:pt idx="12">
                  <c:v>32.241738672136691</c:v>
                </c:pt>
                <c:pt idx="13">
                  <c:v>31.692853676442979</c:v>
                </c:pt>
                <c:pt idx="14">
                  <c:v>31.211962117351309</c:v>
                </c:pt>
                <c:pt idx="15">
                  <c:v>30.794995883470072</c:v>
                </c:pt>
                <c:pt idx="16">
                  <c:v>30.437682859446735</c:v>
                </c:pt>
                <c:pt idx="17">
                  <c:v>30.135634412091232</c:v>
                </c:pt>
                <c:pt idx="18">
                  <c:v>29.884420809337804</c:v>
                </c:pt>
                <c:pt idx="19">
                  <c:v>29.679635471628696</c:v>
                </c:pt>
                <c:pt idx="20">
                  <c:v>29.516948952192745</c:v>
                </c:pt>
                <c:pt idx="21">
                  <c:v>29.392153534070985</c:v>
                </c:pt>
                <c:pt idx="22">
                  <c:v>29.301199317011989</c:v>
                </c:pt>
                <c:pt idx="23">
                  <c:v>29.240222643213041</c:v>
                </c:pt>
                <c:pt idx="24">
                  <c:v>29.205567679230683</c:v>
                </c:pt>
                <c:pt idx="25">
                  <c:v>29.193801933978463</c:v>
                </c:pt>
                <c:pt idx="26">
                  <c:v>29.20172645094442</c:v>
                </c:pt>
                <c:pt idx="27">
                  <c:v>29.226381367814469</c:v>
                </c:pt>
                <c:pt idx="28">
                  <c:v>29.265047489658468</c:v>
                </c:pt>
                <c:pt idx="29">
                  <c:v>29.315244473661476</c:v>
                </c:pt>
                <c:pt idx="30">
                  <c:v>29.374726174870229</c:v>
                </c:pt>
                <c:pt idx="31">
                  <c:v>29.441473654260893</c:v>
                </c:pt>
                <c:pt idx="32">
                  <c:v>29.513686303193531</c:v>
                </c:pt>
                <c:pt idx="33">
                  <c:v>29.58977149247551</c:v>
                </c:pt>
                <c:pt idx="34">
                  <c:v>29.668333110192563</c:v>
                </c:pt>
                <c:pt idx="35">
                  <c:v>29.748159310481586</c:v>
                </c:pt>
                <c:pt idx="36">
                  <c:v>29.82820975573998</c:v>
                </c:pt>
                <c:pt idx="37">
                  <c:v>29.907602597552593</c:v>
                </c:pt>
                <c:pt idx="38">
                  <c:v>29.985601406973252</c:v>
                </c:pt>
                <c:pt idx="39">
                  <c:v>30.061602232777073</c:v>
                </c:pt>
                <c:pt idx="40">
                  <c:v>30.135120936913591</c:v>
                </c:pt>
                <c:pt idx="41">
                  <c:v>30.205780929614651</c:v>
                </c:pt>
                <c:pt idx="42">
                  <c:v>30.273301402389283</c:v>
                </c:pt>
                <c:pt idx="43">
                  <c:v>30.337486135391263</c:v>
                </c:pt>
                <c:pt idx="44">
                  <c:v>30.398212936273115</c:v>
                </c:pt>
                <c:pt idx="45">
                  <c:v>30.455423750528144</c:v>
                </c:pt>
                <c:pt idx="46">
                  <c:v>30.509115468342252</c:v>
                </c:pt>
                <c:pt idx="47">
                  <c:v>30.559331439994981</c:v>
                </c:pt>
                <c:pt idx="48">
                  <c:v>30.606153700723809</c:v>
                </c:pt>
                <c:pt idx="49">
                  <c:v>30.649695896554647</c:v>
                </c:pt>
                <c:pt idx="50">
                  <c:v>30.690096894761744</c:v>
                </c:pt>
                <c:pt idx="51">
                  <c:v>30.727515056210073</c:v>
                </c:pt>
                <c:pt idx="52">
                  <c:v>30.762123141715236</c:v>
                </c:pt>
                <c:pt idx="53">
                  <c:v>30.794103820595819</c:v>
                </c:pt>
                <c:pt idx="54">
                  <c:v>30.823645746663448</c:v>
                </c:pt>
                <c:pt idx="55">
                  <c:v>30.850940164874558</c:v>
                </c:pt>
                <c:pt idx="56">
                  <c:v>30.876178010641031</c:v>
                </c:pt>
                <c:pt idx="57">
                  <c:v>30.899547463256603</c:v>
                </c:pt>
                <c:pt idx="58">
                  <c:v>30.921231914943249</c:v>
                </c:pt>
                <c:pt idx="59">
                  <c:v>30.941408317564591</c:v>
                </c:pt>
                <c:pt idx="60">
                  <c:v>30.960245870007931</c:v>
                </c:pt>
                <c:pt idx="61">
                  <c:v>30.977905010526253</c:v>
                </c:pt>
                <c:pt idx="62">
                  <c:v>30.994536679887769</c:v>
                </c:pt>
                <c:pt idx="63">
                  <c:v>31.010281822941501</c:v>
                </c:pt>
                <c:pt idx="64">
                  <c:v>31.025271098118424</c:v>
                </c:pt>
                <c:pt idx="65">
                  <c:v>31.039624766400163</c:v>
                </c:pt>
                <c:pt idx="66">
                  <c:v>31.053452733359734</c:v>
                </c:pt>
                <c:pt idx="67">
                  <c:v>31.06685471997438</c:v>
                </c:pt>
                <c:pt idx="68">
                  <c:v>31.079920539998419</c:v>
                </c:pt>
                <c:pt idx="69">
                  <c:v>31.092730463738423</c:v>
                </c:pt>
                <c:pt idx="70">
                  <c:v>31.105355650071647</c:v>
                </c:pt>
                <c:pt idx="71">
                  <c:v>31.117858630474725</c:v>
                </c:pt>
                <c:pt idx="72">
                  <c:v>31.130293830668812</c:v>
                </c:pt>
                <c:pt idx="73">
                  <c:v>31.142708117229148</c:v>
                </c:pt>
                <c:pt idx="74">
                  <c:v>31.155141358144125</c:v>
                </c:pt>
                <c:pt idx="75">
                  <c:v>31.167626987835515</c:v>
                </c:pt>
                <c:pt idx="76">
                  <c:v>31.18019256856573</c:v>
                </c:pt>
                <c:pt idx="77">
                  <c:v>31.192860341457685</c:v>
                </c:pt>
                <c:pt idx="78">
                  <c:v>31.205647761539925</c:v>
                </c:pt>
                <c:pt idx="79">
                  <c:v>31.218568012305141</c:v>
                </c:pt>
                <c:pt idx="80">
                  <c:v>31.231630496237983</c:v>
                </c:pt>
                <c:pt idx="81">
                  <c:v>31.244841298632011</c:v>
                </c:pt>
                <c:pt idx="82">
                  <c:v>31.258203622780336</c:v>
                </c:pt>
                <c:pt idx="83">
                  <c:v>31.271718195295833</c:v>
                </c:pt>
                <c:pt idx="84">
                  <c:v>31.285383640899994</c:v>
                </c:pt>
                <c:pt idx="85">
                  <c:v>31.299196826521062</c:v>
                </c:pt>
                <c:pt idx="86">
                  <c:v>31.31315317496766</c:v>
                </c:pt>
                <c:pt idx="87">
                  <c:v>31.327246948800429</c:v>
                </c:pt>
                <c:pt idx="88">
                  <c:v>31.341471505316932</c:v>
                </c:pt>
                <c:pt idx="89">
                  <c:v>31.355819523800445</c:v>
                </c:pt>
                <c:pt idx="90">
                  <c:v>31.370283206367144</c:v>
                </c:pt>
                <c:pt idx="91">
                  <c:v>31.384854453884106</c:v>
                </c:pt>
                <c:pt idx="92">
                  <c:v>31.399525018527651</c:v>
                </c:pt>
                <c:pt idx="93">
                  <c:v>31.414286634613429</c:v>
                </c:pt>
                <c:pt idx="94">
                  <c:v>31.429131129360201</c:v>
                </c:pt>
                <c:pt idx="95">
                  <c:v>31.4440505152537</c:v>
                </c:pt>
                <c:pt idx="96">
                  <c:v>31.459037065658773</c:v>
                </c:pt>
                <c:pt idx="97">
                  <c:v>31.474083375291084</c:v>
                </c:pt>
                <c:pt idx="98">
                  <c:v>31.48918240710751</c:v>
                </c:pt>
                <c:pt idx="99" formatCode="0.000">
                  <c:v>31.504327527109893</c:v>
                </c:pt>
                <c:pt idx="100" formatCode="0.000">
                  <c:v>31.519512528482792</c:v>
                </c:pt>
                <c:pt idx="101" formatCode="0.0000">
                  <c:v>31.825693227182931</c:v>
                </c:pt>
                <c:pt idx="102" formatCode="0.0000">
                  <c:v>32.130527968821589</c:v>
                </c:pt>
                <c:pt idx="103" formatCode="0.0000">
                  <c:v>32.434792148254729</c:v>
                </c:pt>
                <c:pt idx="104" formatCode="0.0000">
                  <c:v>32.739126830520355</c:v>
                </c:pt>
                <c:pt idx="105" formatCode="0.0000">
                  <c:v>33.04347808712177</c:v>
                </c:pt>
                <c:pt idx="106" formatCode="0.0000">
                  <c:v>33.347826218042336</c:v>
                </c:pt>
                <c:pt idx="107" formatCode="0.0000">
                  <c:v>33.652173913419013</c:v>
                </c:pt>
                <c:pt idx="108" formatCode="0.0000">
                  <c:v>33.956521734616075</c:v>
                </c:pt>
                <c:pt idx="109" formatCode="0.0000">
                  <c:v>34.260869565396781</c:v>
                </c:pt>
                <c:pt idx="110" formatCode="0.0000">
                  <c:v>34.565217391451498</c:v>
                </c:pt>
                <c:pt idx="111" formatCode="0.0000">
                  <c:v>34.869565217378756</c:v>
                </c:pt>
                <c:pt idx="112" formatCode="0.0000">
                  <c:v>35.173913043473618</c:v>
                </c:pt>
                <c:pt idx="113" formatCode="0.0000">
                  <c:v>35.478260869565716</c:v>
                </c:pt>
                <c:pt idx="114" formatCode="0.0000">
                  <c:v>35.782608695652179</c:v>
                </c:pt>
                <c:pt idx="115" formatCode="0.0000">
                  <c:v>36.086956521738976</c:v>
                </c:pt>
                <c:pt idx="116" formatCode="0.0000">
                  <c:v>36.391304347825958</c:v>
                </c:pt>
                <c:pt idx="117" formatCode="0.0000">
                  <c:v>36.695652173912912</c:v>
                </c:pt>
                <c:pt idx="118" formatCode="0.0000">
                  <c:v>36.999999999999865</c:v>
                </c:pt>
                <c:pt idx="119" formatCode="0.0000">
                  <c:v>37.304347826086818</c:v>
                </c:pt>
                <c:pt idx="120" formatCode="0.0000">
                  <c:v>37.608695652173772</c:v>
                </c:pt>
                <c:pt idx="121" formatCode="0.0000">
                  <c:v>37.913043478260725</c:v>
                </c:pt>
                <c:pt idx="122" formatCode="0.0000">
                  <c:v>38.217391304347679</c:v>
                </c:pt>
                <c:pt idx="123" formatCode="0.0000">
                  <c:v>38.521739130434632</c:v>
                </c:pt>
                <c:pt idx="124" formatCode="0.0000">
                  <c:v>38.826086956521586</c:v>
                </c:pt>
                <c:pt idx="125" formatCode="0.0000">
                  <c:v>39.130434782608539</c:v>
                </c:pt>
                <c:pt idx="126" formatCode="0.0000">
                  <c:v>39.434782608695492</c:v>
                </c:pt>
                <c:pt idx="127" formatCode="0.0000">
                  <c:v>39.739130434782446</c:v>
                </c:pt>
                <c:pt idx="128" formatCode="0.0000">
                  <c:v>40.043478260869399</c:v>
                </c:pt>
                <c:pt idx="129" formatCode="0.0000">
                  <c:v>40.347826086956353</c:v>
                </c:pt>
                <c:pt idx="130" formatCode="0.0000">
                  <c:v>40.652173913043306</c:v>
                </c:pt>
                <c:pt idx="131" formatCode="0.0000">
                  <c:v>40.95652173913026</c:v>
                </c:pt>
                <c:pt idx="132" formatCode="0.0000">
                  <c:v>41.260869565217213</c:v>
                </c:pt>
                <c:pt idx="133" formatCode="0.0000">
                  <c:v>41.565217391304166</c:v>
                </c:pt>
                <c:pt idx="134" formatCode="0.0000">
                  <c:v>41.86956521739112</c:v>
                </c:pt>
                <c:pt idx="135" formatCode="0.0000">
                  <c:v>42.173913043478073</c:v>
                </c:pt>
                <c:pt idx="136" formatCode="0.0000">
                  <c:v>42.478260869565027</c:v>
                </c:pt>
                <c:pt idx="137" formatCode="0.0000">
                  <c:v>42.78260869565198</c:v>
                </c:pt>
                <c:pt idx="138" formatCode="0.0000">
                  <c:v>43.086956521738934</c:v>
                </c:pt>
                <c:pt idx="139" formatCode="0.0000">
                  <c:v>43.391304347825887</c:v>
                </c:pt>
                <c:pt idx="140" formatCode="0.0000">
                  <c:v>43.695652173912841</c:v>
                </c:pt>
                <c:pt idx="141" formatCode="0.0000">
                  <c:v>43.999999999999794</c:v>
                </c:pt>
                <c:pt idx="142" formatCode="0.0000">
                  <c:v>44.304347826086747</c:v>
                </c:pt>
                <c:pt idx="143" formatCode="0.0000">
                  <c:v>44.608695652173701</c:v>
                </c:pt>
                <c:pt idx="144" formatCode="0.0000">
                  <c:v>44.913043478260654</c:v>
                </c:pt>
                <c:pt idx="145" formatCode="0.0000">
                  <c:v>45.217391304347608</c:v>
                </c:pt>
                <c:pt idx="146" formatCode="0.0000">
                  <c:v>45.521739130434561</c:v>
                </c:pt>
                <c:pt idx="147" formatCode="0.0000">
                  <c:v>45.826086956521515</c:v>
                </c:pt>
                <c:pt idx="148" formatCode="0.0000">
                  <c:v>46.130434782608468</c:v>
                </c:pt>
                <c:pt idx="149" formatCode="0.0000">
                  <c:v>46.434782608695421</c:v>
                </c:pt>
                <c:pt idx="150" formatCode="0.0000">
                  <c:v>46.739130434782375</c:v>
                </c:pt>
                <c:pt idx="151" formatCode="0.0000">
                  <c:v>47.043478260869328</c:v>
                </c:pt>
                <c:pt idx="152" formatCode="0.0000">
                  <c:v>47.347826086956282</c:v>
                </c:pt>
                <c:pt idx="153" formatCode="0.0000">
                  <c:v>47.652173913043235</c:v>
                </c:pt>
                <c:pt idx="154" formatCode="0.0000">
                  <c:v>47.956521739130189</c:v>
                </c:pt>
                <c:pt idx="155" formatCode="0.0000">
                  <c:v>48.260869565217142</c:v>
                </c:pt>
                <c:pt idx="156" formatCode="0.0000">
                  <c:v>48.565217391304095</c:v>
                </c:pt>
                <c:pt idx="157" formatCode="0.0000">
                  <c:v>48.869565217391049</c:v>
                </c:pt>
                <c:pt idx="158" formatCode="0.0000">
                  <c:v>49.173913043478002</c:v>
                </c:pt>
                <c:pt idx="159" formatCode="0.0000">
                  <c:v>49.478260869564956</c:v>
                </c:pt>
                <c:pt idx="160" formatCode="0.0000">
                  <c:v>49.782608695651909</c:v>
                </c:pt>
                <c:pt idx="161" formatCode="0.0000">
                  <c:v>50.086956521738863</c:v>
                </c:pt>
                <c:pt idx="162" formatCode="0.0000">
                  <c:v>50.391304347825816</c:v>
                </c:pt>
                <c:pt idx="163" formatCode="0.0000">
                  <c:v>50.695652173912769</c:v>
                </c:pt>
                <c:pt idx="164" formatCode="0.0000">
                  <c:v>50.999999999999723</c:v>
                </c:pt>
                <c:pt idx="165" formatCode="0.0000">
                  <c:v>51.304347826086676</c:v>
                </c:pt>
                <c:pt idx="166" formatCode="0.0000">
                  <c:v>51.60869565217363</c:v>
                </c:pt>
                <c:pt idx="167" formatCode="0.0000">
                  <c:v>51.913043478260583</c:v>
                </c:pt>
                <c:pt idx="168" formatCode="0.0000">
                  <c:v>52.217391304347537</c:v>
                </c:pt>
                <c:pt idx="169" formatCode="0.0000">
                  <c:v>52.52173913043449</c:v>
                </c:pt>
                <c:pt idx="170" formatCode="0.0000">
                  <c:v>52.826086956521443</c:v>
                </c:pt>
                <c:pt idx="171" formatCode="0.0000">
                  <c:v>53.130434782608397</c:v>
                </c:pt>
                <c:pt idx="172" formatCode="0.0000">
                  <c:v>53.43478260869535</c:v>
                </c:pt>
                <c:pt idx="173" formatCode="0.0000">
                  <c:v>53.739130434782304</c:v>
                </c:pt>
                <c:pt idx="174" formatCode="0.0000">
                  <c:v>54.043478260869257</c:v>
                </c:pt>
                <c:pt idx="175" formatCode="0.0000">
                  <c:v>54.347826086956211</c:v>
                </c:pt>
                <c:pt idx="176" formatCode="0.0000">
                  <c:v>54.652173913043164</c:v>
                </c:pt>
                <c:pt idx="177" formatCode="0.0000">
                  <c:v>54.956521739130118</c:v>
                </c:pt>
                <c:pt idx="178" formatCode="0.0000">
                  <c:v>55.260869565217071</c:v>
                </c:pt>
                <c:pt idx="179" formatCode="0.0000">
                  <c:v>55.565217391304024</c:v>
                </c:pt>
                <c:pt idx="180" formatCode="0.0000">
                  <c:v>55.869565217390978</c:v>
                </c:pt>
                <c:pt idx="181" formatCode="0.0000">
                  <c:v>56.173913043477931</c:v>
                </c:pt>
                <c:pt idx="182" formatCode="0.0000">
                  <c:v>56.478260869564885</c:v>
                </c:pt>
                <c:pt idx="183" formatCode="0.0000">
                  <c:v>56.782608695651838</c:v>
                </c:pt>
                <c:pt idx="184" formatCode="0.0000">
                  <c:v>57.086956521738792</c:v>
                </c:pt>
                <c:pt idx="185" formatCode="0.0000">
                  <c:v>57.391304347825745</c:v>
                </c:pt>
                <c:pt idx="186" formatCode="0.0000">
                  <c:v>57.695652173912698</c:v>
                </c:pt>
                <c:pt idx="187" formatCode="0.0000">
                  <c:v>57.999999999999652</c:v>
                </c:pt>
                <c:pt idx="188" formatCode="0.0000">
                  <c:v>58.304347826086605</c:v>
                </c:pt>
                <c:pt idx="189" formatCode="0.0000">
                  <c:v>58.608695652173559</c:v>
                </c:pt>
                <c:pt idx="190" formatCode="0.0000">
                  <c:v>58.913043478260512</c:v>
                </c:pt>
                <c:pt idx="191" formatCode="0.0000">
                  <c:v>59.217391304347466</c:v>
                </c:pt>
                <c:pt idx="192" formatCode="0.0000">
                  <c:v>59.521739130434419</c:v>
                </c:pt>
                <c:pt idx="193" formatCode="0.0000">
                  <c:v>59.826086956521372</c:v>
                </c:pt>
                <c:pt idx="194" formatCode="0.0000">
                  <c:v>60.130434782608326</c:v>
                </c:pt>
                <c:pt idx="195" formatCode="0.0000">
                  <c:v>60.434782608695279</c:v>
                </c:pt>
              </c:numCache>
            </c:numRef>
          </c:xVal>
          <c:yVal>
            <c:numRef>
              <c:f>'GTP Data'!$H$6:$H$201</c:f>
              <c:numCache>
                <c:formatCode>General</c:formatCode>
                <c:ptCount val="196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  <c:pt idx="51">
                  <c:v>25.5</c:v>
                </c:pt>
                <c:pt idx="52">
                  <c:v>26</c:v>
                </c:pt>
                <c:pt idx="53">
                  <c:v>26.5</c:v>
                </c:pt>
                <c:pt idx="54">
                  <c:v>27</c:v>
                </c:pt>
                <c:pt idx="55">
                  <c:v>27.5</c:v>
                </c:pt>
                <c:pt idx="56">
                  <c:v>28</c:v>
                </c:pt>
                <c:pt idx="57">
                  <c:v>28.5</c:v>
                </c:pt>
                <c:pt idx="58">
                  <c:v>29</c:v>
                </c:pt>
                <c:pt idx="59">
                  <c:v>29.5</c:v>
                </c:pt>
                <c:pt idx="60">
                  <c:v>30</c:v>
                </c:pt>
                <c:pt idx="61">
                  <c:v>30.5</c:v>
                </c:pt>
                <c:pt idx="62">
                  <c:v>31</c:v>
                </c:pt>
                <c:pt idx="63">
                  <c:v>31.5</c:v>
                </c:pt>
                <c:pt idx="64">
                  <c:v>32</c:v>
                </c:pt>
                <c:pt idx="65">
                  <c:v>32.5</c:v>
                </c:pt>
                <c:pt idx="66">
                  <c:v>33</c:v>
                </c:pt>
                <c:pt idx="67">
                  <c:v>33.5</c:v>
                </c:pt>
                <c:pt idx="68">
                  <c:v>34</c:v>
                </c:pt>
                <c:pt idx="69">
                  <c:v>34.5</c:v>
                </c:pt>
                <c:pt idx="70">
                  <c:v>35</c:v>
                </c:pt>
                <c:pt idx="71">
                  <c:v>35.5</c:v>
                </c:pt>
                <c:pt idx="72">
                  <c:v>36</c:v>
                </c:pt>
                <c:pt idx="73">
                  <c:v>36.5</c:v>
                </c:pt>
                <c:pt idx="74">
                  <c:v>37</c:v>
                </c:pt>
                <c:pt idx="75">
                  <c:v>37.5</c:v>
                </c:pt>
                <c:pt idx="76">
                  <c:v>38</c:v>
                </c:pt>
                <c:pt idx="77">
                  <c:v>38.5</c:v>
                </c:pt>
                <c:pt idx="78">
                  <c:v>39</c:v>
                </c:pt>
                <c:pt idx="79">
                  <c:v>39.5</c:v>
                </c:pt>
                <c:pt idx="80">
                  <c:v>40</c:v>
                </c:pt>
                <c:pt idx="81">
                  <c:v>40.5</c:v>
                </c:pt>
                <c:pt idx="82">
                  <c:v>41</c:v>
                </c:pt>
                <c:pt idx="83">
                  <c:v>41.5</c:v>
                </c:pt>
                <c:pt idx="84">
                  <c:v>42</c:v>
                </c:pt>
                <c:pt idx="85">
                  <c:v>42.5</c:v>
                </c:pt>
                <c:pt idx="86">
                  <c:v>43</c:v>
                </c:pt>
                <c:pt idx="87">
                  <c:v>43.5</c:v>
                </c:pt>
                <c:pt idx="88">
                  <c:v>44</c:v>
                </c:pt>
                <c:pt idx="89">
                  <c:v>44.5</c:v>
                </c:pt>
                <c:pt idx="90">
                  <c:v>45</c:v>
                </c:pt>
                <c:pt idx="91">
                  <c:v>45.5</c:v>
                </c:pt>
                <c:pt idx="92">
                  <c:v>46</c:v>
                </c:pt>
                <c:pt idx="93">
                  <c:v>46.5</c:v>
                </c:pt>
                <c:pt idx="94">
                  <c:v>47</c:v>
                </c:pt>
                <c:pt idx="95">
                  <c:v>47.5</c:v>
                </c:pt>
                <c:pt idx="96">
                  <c:v>48</c:v>
                </c:pt>
                <c:pt idx="97">
                  <c:v>48.5</c:v>
                </c:pt>
                <c:pt idx="98">
                  <c:v>49</c:v>
                </c:pt>
                <c:pt idx="99">
                  <c:v>49.5</c:v>
                </c:pt>
                <c:pt idx="100">
                  <c:v>50</c:v>
                </c:pt>
                <c:pt idx="101">
                  <c:v>60</c:v>
                </c:pt>
                <c:pt idx="102">
                  <c:v>70</c:v>
                </c:pt>
                <c:pt idx="103">
                  <c:v>80</c:v>
                </c:pt>
                <c:pt idx="104">
                  <c:v>90</c:v>
                </c:pt>
                <c:pt idx="105">
                  <c:v>100</c:v>
                </c:pt>
                <c:pt idx="106">
                  <c:v>110</c:v>
                </c:pt>
                <c:pt idx="107">
                  <c:v>120</c:v>
                </c:pt>
                <c:pt idx="108">
                  <c:v>130</c:v>
                </c:pt>
                <c:pt idx="109">
                  <c:v>140</c:v>
                </c:pt>
                <c:pt idx="110">
                  <c:v>150</c:v>
                </c:pt>
                <c:pt idx="111">
                  <c:v>160</c:v>
                </c:pt>
                <c:pt idx="112">
                  <c:v>170</c:v>
                </c:pt>
                <c:pt idx="113">
                  <c:v>180</c:v>
                </c:pt>
                <c:pt idx="114">
                  <c:v>190</c:v>
                </c:pt>
                <c:pt idx="115">
                  <c:v>200</c:v>
                </c:pt>
                <c:pt idx="116">
                  <c:v>210</c:v>
                </c:pt>
                <c:pt idx="117">
                  <c:v>220</c:v>
                </c:pt>
                <c:pt idx="118">
                  <c:v>230</c:v>
                </c:pt>
                <c:pt idx="119">
                  <c:v>240</c:v>
                </c:pt>
                <c:pt idx="120">
                  <c:v>250</c:v>
                </c:pt>
                <c:pt idx="121">
                  <c:v>260</c:v>
                </c:pt>
                <c:pt idx="122">
                  <c:v>270</c:v>
                </c:pt>
                <c:pt idx="123">
                  <c:v>280</c:v>
                </c:pt>
                <c:pt idx="124">
                  <c:v>290</c:v>
                </c:pt>
                <c:pt idx="125">
                  <c:v>300</c:v>
                </c:pt>
                <c:pt idx="126">
                  <c:v>310</c:v>
                </c:pt>
                <c:pt idx="127">
                  <c:v>320</c:v>
                </c:pt>
                <c:pt idx="128">
                  <c:v>330</c:v>
                </c:pt>
                <c:pt idx="129">
                  <c:v>340</c:v>
                </c:pt>
                <c:pt idx="130">
                  <c:v>350</c:v>
                </c:pt>
                <c:pt idx="131">
                  <c:v>360</c:v>
                </c:pt>
                <c:pt idx="132">
                  <c:v>370</c:v>
                </c:pt>
                <c:pt idx="133">
                  <c:v>380</c:v>
                </c:pt>
                <c:pt idx="134">
                  <c:v>390</c:v>
                </c:pt>
                <c:pt idx="135">
                  <c:v>400</c:v>
                </c:pt>
                <c:pt idx="136">
                  <c:v>410</c:v>
                </c:pt>
                <c:pt idx="137">
                  <c:v>420</c:v>
                </c:pt>
                <c:pt idx="138">
                  <c:v>430</c:v>
                </c:pt>
                <c:pt idx="139">
                  <c:v>440</c:v>
                </c:pt>
                <c:pt idx="140">
                  <c:v>450</c:v>
                </c:pt>
                <c:pt idx="141">
                  <c:v>460</c:v>
                </c:pt>
                <c:pt idx="142">
                  <c:v>470</c:v>
                </c:pt>
                <c:pt idx="143">
                  <c:v>480</c:v>
                </c:pt>
                <c:pt idx="144">
                  <c:v>490</c:v>
                </c:pt>
                <c:pt idx="145">
                  <c:v>500</c:v>
                </c:pt>
                <c:pt idx="146">
                  <c:v>510</c:v>
                </c:pt>
                <c:pt idx="147">
                  <c:v>520</c:v>
                </c:pt>
                <c:pt idx="148">
                  <c:v>530</c:v>
                </c:pt>
                <c:pt idx="149">
                  <c:v>540</c:v>
                </c:pt>
                <c:pt idx="150">
                  <c:v>550</c:v>
                </c:pt>
                <c:pt idx="151">
                  <c:v>560</c:v>
                </c:pt>
                <c:pt idx="152">
                  <c:v>570</c:v>
                </c:pt>
                <c:pt idx="153">
                  <c:v>580</c:v>
                </c:pt>
                <c:pt idx="154">
                  <c:v>590</c:v>
                </c:pt>
                <c:pt idx="155">
                  <c:v>600</c:v>
                </c:pt>
                <c:pt idx="156">
                  <c:v>610</c:v>
                </c:pt>
                <c:pt idx="157">
                  <c:v>620</c:v>
                </c:pt>
                <c:pt idx="158">
                  <c:v>630</c:v>
                </c:pt>
                <c:pt idx="159">
                  <c:v>640</c:v>
                </c:pt>
                <c:pt idx="160">
                  <c:v>650</c:v>
                </c:pt>
                <c:pt idx="161">
                  <c:v>660</c:v>
                </c:pt>
                <c:pt idx="162">
                  <c:v>670</c:v>
                </c:pt>
                <c:pt idx="163">
                  <c:v>680</c:v>
                </c:pt>
                <c:pt idx="164">
                  <c:v>690</c:v>
                </c:pt>
                <c:pt idx="165">
                  <c:v>700</c:v>
                </c:pt>
                <c:pt idx="166">
                  <c:v>710</c:v>
                </c:pt>
                <c:pt idx="167">
                  <c:v>720</c:v>
                </c:pt>
                <c:pt idx="168">
                  <c:v>730</c:v>
                </c:pt>
                <c:pt idx="169">
                  <c:v>740</c:v>
                </c:pt>
                <c:pt idx="170">
                  <c:v>750</c:v>
                </c:pt>
                <c:pt idx="171">
                  <c:v>760</c:v>
                </c:pt>
                <c:pt idx="172">
                  <c:v>770</c:v>
                </c:pt>
                <c:pt idx="173">
                  <c:v>780</c:v>
                </c:pt>
                <c:pt idx="174">
                  <c:v>790</c:v>
                </c:pt>
                <c:pt idx="175">
                  <c:v>800</c:v>
                </c:pt>
                <c:pt idx="176">
                  <c:v>810</c:v>
                </c:pt>
                <c:pt idx="177">
                  <c:v>820</c:v>
                </c:pt>
                <c:pt idx="178">
                  <c:v>830</c:v>
                </c:pt>
                <c:pt idx="179">
                  <c:v>840</c:v>
                </c:pt>
                <c:pt idx="180">
                  <c:v>850</c:v>
                </c:pt>
                <c:pt idx="181">
                  <c:v>860</c:v>
                </c:pt>
                <c:pt idx="182">
                  <c:v>870</c:v>
                </c:pt>
                <c:pt idx="183">
                  <c:v>880</c:v>
                </c:pt>
                <c:pt idx="184">
                  <c:v>890</c:v>
                </c:pt>
                <c:pt idx="185">
                  <c:v>900</c:v>
                </c:pt>
                <c:pt idx="186">
                  <c:v>910</c:v>
                </c:pt>
                <c:pt idx="187">
                  <c:v>920</c:v>
                </c:pt>
                <c:pt idx="188">
                  <c:v>930</c:v>
                </c:pt>
                <c:pt idx="189">
                  <c:v>940</c:v>
                </c:pt>
                <c:pt idx="190">
                  <c:v>950</c:v>
                </c:pt>
                <c:pt idx="191">
                  <c:v>960</c:v>
                </c:pt>
                <c:pt idx="192">
                  <c:v>970</c:v>
                </c:pt>
                <c:pt idx="193">
                  <c:v>980</c:v>
                </c:pt>
                <c:pt idx="194">
                  <c:v>990</c:v>
                </c:pt>
                <c:pt idx="195">
                  <c:v>1000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B62-5D40-BC63-A5EC8A5A795B}"/>
            </c:ext>
          </c:extLst>
        </c:ser>
        <c:ser>
          <c:idx val="8"/>
          <c:order val="1"/>
          <c:tx>
            <c:strRef>
              <c:f>'GTP Data'!$D$75:$G$75</c:f>
              <c:strCache>
                <c:ptCount val="1"/>
                <c:pt idx="0">
                  <c:v>Neutral Temperature δTcut=0.1°C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dPt>
            <c:idx val="0"/>
            <c:marker>
              <c:symbol val="none"/>
            </c:marker>
            <c:bubble3D val="0"/>
            <c:spPr>
              <a:ln w="19050" cap="rnd">
                <a:solidFill>
                  <a:schemeClr val="accent3">
                    <a:lumMod val="60000"/>
                  </a:schemeClr>
                </a:solidFill>
                <a:round/>
              </a:ln>
              <a:effectLst/>
            </c:spPr>
          </c:dPt>
          <c:xVal>
            <c:numRef>
              <c:f>'GTP Data'!$C$19:$C$20</c:f>
              <c:numCache>
                <c:formatCode>General</c:formatCode>
                <c:ptCount val="2"/>
                <c:pt idx="0">
                  <c:v>0</c:v>
                </c:pt>
                <c:pt idx="1">
                  <c:v>60</c:v>
                </c:pt>
              </c:numCache>
            </c:numRef>
          </c:xVal>
          <c:yVal>
            <c:numRef>
              <c:f>('GTP Data'!$H$75,'GTP Data'!$H$75)</c:f>
              <c:numCache>
                <c:formatCode>General</c:formatCode>
                <c:ptCount val="2"/>
                <c:pt idx="0">
                  <c:v>34.5</c:v>
                </c:pt>
                <c:pt idx="1">
                  <c:v>34.5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DB62-5D40-BC63-A5EC8A5A79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2745248"/>
        <c:axId val="920020496"/>
      </c:scatterChart>
      <c:valAx>
        <c:axId val="932745248"/>
        <c:scaling>
          <c:orientation val="minMax"/>
          <c:max val="6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/>
                  <a:t>Subsurface Temperature,  °C</a:t>
                </a:r>
              </a:p>
            </c:rich>
          </c:tx>
          <c:layout>
            <c:manualLayout>
              <c:xMode val="edge"/>
              <c:yMode val="edge"/>
              <c:x val="0.38513568126159958"/>
              <c:y val="3.196273593841145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0020496"/>
        <c:crosses val="autoZero"/>
        <c:crossBetween val="midCat"/>
      </c:valAx>
      <c:valAx>
        <c:axId val="920020496"/>
        <c:scaling>
          <c:orientation val="maxMin"/>
          <c:max val="6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/>
                  <a:t>True Vertical Depth, 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27452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6656453508165034"/>
          <c:y val="0.93088663302649877"/>
          <c:w val="0.5179003722861002"/>
          <c:h val="4.75739836074871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412574142728567E-2"/>
          <c:y val="0.15170469458725822"/>
          <c:w val="0.5782194622924689"/>
          <c:h val="0.8121492560593242"/>
        </c:manualLayout>
      </c:layout>
      <c:scatterChart>
        <c:scatterStyle val="lineMarker"/>
        <c:varyColors val="0"/>
        <c:ser>
          <c:idx val="0"/>
          <c:order val="0"/>
          <c:tx>
            <c:strRef>
              <c:f>'GTP Data'!$M$1</c:f>
              <c:strCache>
                <c:ptCount val="1"/>
                <c:pt idx="0">
                  <c:v>Jan 1 00:00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'GTP Data'!$M$6:$M$201</c:f>
              <c:numCache>
                <c:formatCode>0.00</c:formatCode>
                <c:ptCount val="196"/>
                <c:pt idx="0">
                  <c:v>10.120554106339906</c:v>
                </c:pt>
                <c:pt idx="1">
                  <c:v>16.574515732840723</c:v>
                </c:pt>
                <c:pt idx="2">
                  <c:v>18.105677235467518</c:v>
                </c:pt>
                <c:pt idx="3">
                  <c:v>19.222772294221919</c:v>
                </c:pt>
                <c:pt idx="4">
                  <c:v>20.479101911667392</c:v>
                </c:pt>
                <c:pt idx="5">
                  <c:v>21.678666008170104</c:v>
                </c:pt>
                <c:pt idx="6">
                  <c:v>22.797280652240659</c:v>
                </c:pt>
                <c:pt idx="7">
                  <c:v>23.839677556270615</c:v>
                </c:pt>
                <c:pt idx="8">
                  <c:v>24.804854495480892</c:v>
                </c:pt>
                <c:pt idx="9">
                  <c:v>25.692109422294731</c:v>
                </c:pt>
                <c:pt idx="10">
                  <c:v>26.502120203336599</c:v>
                </c:pt>
                <c:pt idx="11">
                  <c:v>27.236499106103999</c:v>
                </c:pt>
                <c:pt idx="12">
                  <c:v>27.897585810045797</c:v>
                </c:pt>
                <c:pt idx="13">
                  <c:v>28.488313503923223</c:v>
                </c:pt>
                <c:pt idx="14">
                  <c:v>29.012079952555403</c:v>
                </c:pt>
                <c:pt idx="15">
                  <c:v>29.472630617002956</c:v>
                </c:pt>
                <c:pt idx="16">
                  <c:v>29.873955718466153</c:v>
                </c:pt>
                <c:pt idx="17">
                  <c:v>30.220200145296026</c:v>
                </c:pt>
                <c:pt idx="18">
                  <c:v>30.515585302976994</c:v>
                </c:pt>
                <c:pt idx="19">
                  <c:v>30.764342087651556</c:v>
                </c:pt>
                <c:pt idx="20">
                  <c:v>30.970654136132325</c:v>
                </c:pt>
                <c:pt idx="21">
                  <c:v>31.138610498794304</c:v>
                </c:pt>
                <c:pt idx="22">
                  <c:v>31.272166891510651</c:v>
                </c:pt>
                <c:pt idx="23">
                  <c:v>31.375114701779736</c:v>
                </c:pt>
                <c:pt idx="24">
                  <c:v>31.45105695084591</c:v>
                </c:pt>
                <c:pt idx="25">
                  <c:v>31.503390446578546</c:v>
                </c:pt>
                <c:pt idx="26">
                  <c:v>31.535293399725475</c:v>
                </c:pt>
                <c:pt idx="27">
                  <c:v>31.549717817638307</c:v>
                </c:pt>
                <c:pt idx="28">
                  <c:v>31.549386033573448</c:v>
                </c:pt>
                <c:pt idx="29">
                  <c:v>31.536790775237282</c:v>
                </c:pt>
                <c:pt idx="30">
                  <c:v>31.514198222530197</c:v>
                </c:pt>
                <c:pt idx="31">
                  <c:v>31.483653550734804</c:v>
                </c:pt>
                <c:pt idx="32">
                  <c:v>31.44698850108373</c:v>
                </c:pt>
                <c:pt idx="33">
                  <c:v>31.405830565227625</c:v>
                </c:pt>
                <c:pt idx="34">
                  <c:v>31.361613413193723</c:v>
                </c:pt>
                <c:pt idx="35">
                  <c:v>31.315588235651763</c:v>
                </c:pt>
                <c:pt idx="36">
                  <c:v>31.268835710434551</c:v>
                </c:pt>
                <c:pt idx="37">
                  <c:v>31.222278340109138</c:v>
                </c:pt>
                <c:pt idx="38">
                  <c:v>31.176692941833959</c:v>
                </c:pt>
                <c:pt idx="39">
                  <c:v>31.132723102691124</c:v>
                </c:pt>
                <c:pt idx="40">
                  <c:v>31.09089144311984</c:v>
                </c:pt>
                <c:pt idx="41">
                  <c:v>31.051611558002183</c:v>
                </c:pt>
                <c:pt idx="42">
                  <c:v>31.015199529404551</c:v>
                </c:pt>
                <c:pt idx="43">
                  <c:v>30.9818849270209</c:v>
                </c:pt>
                <c:pt idx="44">
                  <c:v>30.951821232083432</c:v>
                </c:pt>
                <c:pt idx="45">
                  <c:v>30.92509563800558</c:v>
                </c:pt>
                <c:pt idx="46">
                  <c:v>30.901738196416566</c:v>
                </c:pt>
                <c:pt idx="47">
                  <c:v>30.881730290662279</c:v>
                </c:pt>
                <c:pt idx="48">
                  <c:v>30.865012430415224</c:v>
                </c:pt>
                <c:pt idx="49">
                  <c:v>30.851491370892582</c:v>
                </c:pt>
                <c:pt idx="50">
                  <c:v>30.841046568462492</c:v>
                </c:pt>
                <c:pt idx="51">
                  <c:v>30.833535991261179</c:v>
                </c:pt>
                <c:pt idx="52">
                  <c:v>30.828801308980868</c:v>
                </c:pt>
                <c:pt idx="53">
                  <c:v>30.826672490351076</c:v>
                </c:pt>
                <c:pt idx="54">
                  <c:v>30.826971840148794</c:v>
                </c:pt>
                <c:pt idx="55">
                  <c:v>30.82951750995619</c:v>
                </c:pt>
                <c:pt idx="56">
                  <c:v>30.834126518450642</c:v>
                </c:pt>
                <c:pt idx="57">
                  <c:v>30.840617317867565</c:v>
                </c:pt>
                <c:pt idx="58">
                  <c:v>30.84881194352069</c:v>
                </c:pt>
                <c:pt idx="59">
                  <c:v>30.858537782988872</c:v>
                </c:pt>
                <c:pt idx="60">
                  <c:v>30.869629000867267</c:v>
                </c:pt>
                <c:pt idx="61">
                  <c:v>30.881927653911045</c:v>
                </c:pt>
                <c:pt idx="62">
                  <c:v>30.895284530040787</c:v>
                </c:pt>
                <c:pt idx="63">
                  <c:v>30.909559743093538</c:v>
                </c:pt>
                <c:pt idx="64">
                  <c:v>30.924623113447559</c:v>
                </c:pt>
                <c:pt idx="65">
                  <c:v>30.940354362771661</c:v>
                </c:pt>
                <c:pt idx="66">
                  <c:v>30.956643149195251</c:v>
                </c:pt>
                <c:pt idx="67">
                  <c:v>30.973388967199881</c:v>
                </c:pt>
                <c:pt idx="68">
                  <c:v>30.990500934530047</c:v>
                </c:pt>
                <c:pt idx="69">
                  <c:v>31.007897486437507</c:v>
                </c:pt>
                <c:pt idx="70">
                  <c:v>31.025505995631868</c:v>
                </c:pt>
                <c:pt idx="71">
                  <c:v>31.043262334430409</c:v>
                </c:pt>
                <c:pt idx="72">
                  <c:v>31.061110393796032</c:v>
                </c:pt>
                <c:pt idx="73">
                  <c:v>31.079001572236443</c:v>
                </c:pt>
                <c:pt idx="74">
                  <c:v>31.096894245918538</c:v>
                </c:pt>
                <c:pt idx="75">
                  <c:v>31.114753229835689</c:v>
                </c:pt>
                <c:pt idx="76">
                  <c:v>31.132549238456058</c:v>
                </c:pt>
                <c:pt idx="77">
                  <c:v>31.150258352979254</c:v>
                </c:pt>
                <c:pt idx="78">
                  <c:v>31.167861501136287</c:v>
                </c:pt>
                <c:pt idx="79">
                  <c:v>31.185343954383157</c:v>
                </c:pt>
                <c:pt idx="80">
                  <c:v>31.202694846358479</c:v>
                </c:pt>
                <c:pt idx="81">
                  <c:v>31.219906715597293</c:v>
                </c:pt>
                <c:pt idx="82">
                  <c:v>31.236975074711925</c:v>
                </c:pt>
                <c:pt idx="83">
                  <c:v>31.253898007562043</c:v>
                </c:pt>
                <c:pt idx="84">
                  <c:v>31.27067579533411</c:v>
                </c:pt>
                <c:pt idx="85">
                  <c:v>31.287310571929972</c:v>
                </c:pt>
                <c:pt idx="86">
                  <c:v>31.303806008619418</c:v>
                </c:pt>
                <c:pt idx="87">
                  <c:v>31.320167027536101</c:v>
                </c:pt>
                <c:pt idx="88">
                  <c:v>31.336399543284806</c:v>
                </c:pt>
                <c:pt idx="89">
                  <c:v>31.352510231674113</c:v>
                </c:pt>
                <c:pt idx="90">
                  <c:v>31.368506324387358</c:v>
                </c:pt>
                <c:pt idx="91">
                  <c:v>31.384395428249849</c:v>
                </c:pt>
                <c:pt idx="92">
                  <c:v>31.400185367637349</c:v>
                </c:pt>
                <c:pt idx="93">
                  <c:v>31.415884048494146</c:v>
                </c:pt>
                <c:pt idx="94">
                  <c:v>31.431499342384395</c:v>
                </c:pt>
                <c:pt idx="95">
                  <c:v>31.44703898898327</c:v>
                </c:pt>
                <c:pt idx="96">
                  <c:v>31.462510515420753</c:v>
                </c:pt>
                <c:pt idx="97">
                  <c:v>31.477921170916993</c:v>
                </c:pt>
                <c:pt idx="98">
                  <c:v>31.493277875190604</c:v>
                </c:pt>
                <c:pt idx="99" formatCode="0.000">
                  <c:v>31.508587179176914</c:v>
                </c:pt>
                <c:pt idx="100" formatCode="0.000">
                  <c:v>31.523855236659397</c:v>
                </c:pt>
                <c:pt idx="101" formatCode="0.0000">
                  <c:v>31.826501086124125</c:v>
                </c:pt>
                <c:pt idx="102" formatCode="0.0000">
                  <c:v>32.130344518676672</c:v>
                </c:pt>
                <c:pt idx="103" formatCode="0.0000">
                  <c:v>32.434772244555504</c:v>
                </c:pt>
                <c:pt idx="104" formatCode="0.0000">
                  <c:v>32.739133973907443</c:v>
                </c:pt>
                <c:pt idx="105" formatCode="0.0000">
                  <c:v>33.043478465688871</c:v>
                </c:pt>
                <c:pt idx="106" formatCode="0.0000">
                  <c:v>33.347825956781513</c:v>
                </c:pt>
                <c:pt idx="107" formatCode="0.0000">
                  <c:v>33.652173911562677</c:v>
                </c:pt>
                <c:pt idx="108" formatCode="0.0000">
                  <c:v>33.956521743660424</c:v>
                </c:pt>
                <c:pt idx="109" formatCode="0.0000">
                  <c:v>34.260869565075033</c:v>
                </c:pt>
                <c:pt idx="110" formatCode="0.0000">
                  <c:v>34.565217391154846</c:v>
                </c:pt>
                <c:pt idx="111" formatCode="0.0000">
                  <c:v>34.869565217402439</c:v>
                </c:pt>
                <c:pt idx="112" formatCode="0.0000">
                  <c:v>35.173913043482791</c:v>
                </c:pt>
                <c:pt idx="113" formatCode="0.0000">
                  <c:v>35.478260869564515</c:v>
                </c:pt>
                <c:pt idx="114" formatCode="0.0000">
                  <c:v>35.782608695651916</c:v>
                </c:pt>
                <c:pt idx="115" formatCode="0.0000">
                  <c:v>36.086956521739033</c:v>
                </c:pt>
                <c:pt idx="116" formatCode="0.0000">
                  <c:v>36.391304347825958</c:v>
                </c:pt>
                <c:pt idx="117" formatCode="0.0000">
                  <c:v>36.695652173912912</c:v>
                </c:pt>
                <c:pt idx="118" formatCode="0.0000">
                  <c:v>36.999999999999865</c:v>
                </c:pt>
                <c:pt idx="119" formatCode="0.0000">
                  <c:v>37.304347826086818</c:v>
                </c:pt>
                <c:pt idx="120" formatCode="0.0000">
                  <c:v>37.608695652173772</c:v>
                </c:pt>
                <c:pt idx="121" formatCode="0.0000">
                  <c:v>37.913043478260725</c:v>
                </c:pt>
                <c:pt idx="122" formatCode="0.0000">
                  <c:v>38.217391304347679</c:v>
                </c:pt>
                <c:pt idx="123" formatCode="0.0000">
                  <c:v>38.521739130434632</c:v>
                </c:pt>
                <c:pt idx="124" formatCode="0.0000">
                  <c:v>38.826086956521586</c:v>
                </c:pt>
                <c:pt idx="125" formatCode="0.0000">
                  <c:v>39.130434782608539</c:v>
                </c:pt>
                <c:pt idx="126" formatCode="0.0000">
                  <c:v>39.434782608695492</c:v>
                </c:pt>
                <c:pt idx="127" formatCode="0.0000">
                  <c:v>39.739130434782446</c:v>
                </c:pt>
                <c:pt idx="128" formatCode="0.0000">
                  <c:v>40.043478260869399</c:v>
                </c:pt>
                <c:pt idx="129" formatCode="0.0000">
                  <c:v>40.347826086956353</c:v>
                </c:pt>
                <c:pt idx="130" formatCode="0.0000">
                  <c:v>40.652173913043306</c:v>
                </c:pt>
                <c:pt idx="131" formatCode="0.0000">
                  <c:v>40.95652173913026</c:v>
                </c:pt>
                <c:pt idx="132" formatCode="0.0000">
                  <c:v>41.260869565217213</c:v>
                </c:pt>
                <c:pt idx="133" formatCode="0.0000">
                  <c:v>41.565217391304166</c:v>
                </c:pt>
                <c:pt idx="134" formatCode="0.0000">
                  <c:v>41.86956521739112</c:v>
                </c:pt>
                <c:pt idx="135" formatCode="0.0000">
                  <c:v>42.173913043478073</c:v>
                </c:pt>
                <c:pt idx="136" formatCode="0.0000">
                  <c:v>42.478260869565027</c:v>
                </c:pt>
                <c:pt idx="137" formatCode="0.0000">
                  <c:v>42.78260869565198</c:v>
                </c:pt>
                <c:pt idx="138" formatCode="0.0000">
                  <c:v>43.086956521738934</c:v>
                </c:pt>
                <c:pt idx="139" formatCode="0.0000">
                  <c:v>43.391304347825887</c:v>
                </c:pt>
                <c:pt idx="140" formatCode="0.0000">
                  <c:v>43.695652173912841</c:v>
                </c:pt>
                <c:pt idx="141" formatCode="0.0000">
                  <c:v>43.999999999999794</c:v>
                </c:pt>
                <c:pt idx="142" formatCode="0.0000">
                  <c:v>44.304347826086747</c:v>
                </c:pt>
                <c:pt idx="143" formatCode="0.0000">
                  <c:v>44.608695652173701</c:v>
                </c:pt>
                <c:pt idx="144" formatCode="0.0000">
                  <c:v>44.913043478260654</c:v>
                </c:pt>
                <c:pt idx="145" formatCode="0.0000">
                  <c:v>45.217391304347608</c:v>
                </c:pt>
                <c:pt idx="146" formatCode="0.0000">
                  <c:v>45.521739130434561</c:v>
                </c:pt>
                <c:pt idx="147" formatCode="0.0000">
                  <c:v>45.826086956521515</c:v>
                </c:pt>
                <c:pt idx="148" formatCode="0.0000">
                  <c:v>46.130434782608468</c:v>
                </c:pt>
                <c:pt idx="149" formatCode="0.0000">
                  <c:v>46.434782608695421</c:v>
                </c:pt>
                <c:pt idx="150" formatCode="0.0000">
                  <c:v>46.739130434782375</c:v>
                </c:pt>
                <c:pt idx="151" formatCode="0.0000">
                  <c:v>47.043478260869328</c:v>
                </c:pt>
                <c:pt idx="152" formatCode="0.0000">
                  <c:v>47.347826086956282</c:v>
                </c:pt>
                <c:pt idx="153" formatCode="0.0000">
                  <c:v>47.652173913043235</c:v>
                </c:pt>
                <c:pt idx="154" formatCode="0.0000">
                  <c:v>47.956521739130189</c:v>
                </c:pt>
                <c:pt idx="155" formatCode="0.0000">
                  <c:v>48.260869565217142</c:v>
                </c:pt>
                <c:pt idx="156" formatCode="0.0000">
                  <c:v>48.565217391304095</c:v>
                </c:pt>
                <c:pt idx="157" formatCode="0.0000">
                  <c:v>48.869565217391049</c:v>
                </c:pt>
                <c:pt idx="158" formatCode="0.0000">
                  <c:v>49.173913043478002</c:v>
                </c:pt>
                <c:pt idx="159" formatCode="0.0000">
                  <c:v>49.478260869564956</c:v>
                </c:pt>
                <c:pt idx="160" formatCode="0.0000">
                  <c:v>49.782608695651909</c:v>
                </c:pt>
                <c:pt idx="161" formatCode="0.0000">
                  <c:v>50.086956521738863</c:v>
                </c:pt>
                <c:pt idx="162" formatCode="0.0000">
                  <c:v>50.391304347825816</c:v>
                </c:pt>
                <c:pt idx="163" formatCode="0.0000">
                  <c:v>50.695652173912769</c:v>
                </c:pt>
                <c:pt idx="164" formatCode="0.0000">
                  <c:v>50.999999999999723</c:v>
                </c:pt>
                <c:pt idx="165" formatCode="0.0000">
                  <c:v>51.304347826086676</c:v>
                </c:pt>
                <c:pt idx="166" formatCode="0.0000">
                  <c:v>51.60869565217363</c:v>
                </c:pt>
                <c:pt idx="167" formatCode="0.0000">
                  <c:v>51.913043478260583</c:v>
                </c:pt>
                <c:pt idx="168" formatCode="0.0000">
                  <c:v>52.217391304347537</c:v>
                </c:pt>
                <c:pt idx="169" formatCode="0.0000">
                  <c:v>52.52173913043449</c:v>
                </c:pt>
                <c:pt idx="170" formatCode="0.0000">
                  <c:v>52.826086956521443</c:v>
                </c:pt>
                <c:pt idx="171" formatCode="0.0000">
                  <c:v>53.130434782608397</c:v>
                </c:pt>
                <c:pt idx="172" formatCode="0.0000">
                  <c:v>53.43478260869535</c:v>
                </c:pt>
                <c:pt idx="173" formatCode="0.0000">
                  <c:v>53.739130434782304</c:v>
                </c:pt>
                <c:pt idx="174" formatCode="0.0000">
                  <c:v>54.043478260869257</c:v>
                </c:pt>
                <c:pt idx="175" formatCode="0.0000">
                  <c:v>54.347826086956211</c:v>
                </c:pt>
                <c:pt idx="176" formatCode="0.0000">
                  <c:v>54.652173913043164</c:v>
                </c:pt>
                <c:pt idx="177" formatCode="0.0000">
                  <c:v>54.956521739130118</c:v>
                </c:pt>
                <c:pt idx="178" formatCode="0.0000">
                  <c:v>55.260869565217071</c:v>
                </c:pt>
                <c:pt idx="179" formatCode="0.0000">
                  <c:v>55.565217391304024</c:v>
                </c:pt>
                <c:pt idx="180" formatCode="0.0000">
                  <c:v>55.869565217390978</c:v>
                </c:pt>
                <c:pt idx="181" formatCode="0.0000">
                  <c:v>56.173913043477931</c:v>
                </c:pt>
                <c:pt idx="182" formatCode="0.0000">
                  <c:v>56.478260869564885</c:v>
                </c:pt>
                <c:pt idx="183" formatCode="0.0000">
                  <c:v>56.782608695651838</c:v>
                </c:pt>
                <c:pt idx="184" formatCode="0.0000">
                  <c:v>57.086956521738792</c:v>
                </c:pt>
                <c:pt idx="185" formatCode="0.0000">
                  <c:v>57.391304347825745</c:v>
                </c:pt>
                <c:pt idx="186" formatCode="0.0000">
                  <c:v>57.695652173912698</c:v>
                </c:pt>
                <c:pt idx="187" formatCode="0.0000">
                  <c:v>57.999999999999652</c:v>
                </c:pt>
                <c:pt idx="188" formatCode="0.0000">
                  <c:v>58.304347826086605</c:v>
                </c:pt>
                <c:pt idx="189" formatCode="0.0000">
                  <c:v>58.608695652173559</c:v>
                </c:pt>
                <c:pt idx="190" formatCode="0.0000">
                  <c:v>58.913043478260512</c:v>
                </c:pt>
                <c:pt idx="191" formatCode="0.0000">
                  <c:v>59.217391304347466</c:v>
                </c:pt>
                <c:pt idx="192" formatCode="0.0000">
                  <c:v>59.521739130434419</c:v>
                </c:pt>
                <c:pt idx="193" formatCode="0.0000">
                  <c:v>59.826086956521372</c:v>
                </c:pt>
                <c:pt idx="194" formatCode="0.0000">
                  <c:v>60.130434782608326</c:v>
                </c:pt>
                <c:pt idx="195" formatCode="0.0000">
                  <c:v>60.434782608695279</c:v>
                </c:pt>
              </c:numCache>
            </c:numRef>
          </c:xVal>
          <c:yVal>
            <c:numRef>
              <c:f>'GTP Data'!$H$6:$H$201</c:f>
              <c:numCache>
                <c:formatCode>General</c:formatCode>
                <c:ptCount val="196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  <c:pt idx="51">
                  <c:v>25.5</c:v>
                </c:pt>
                <c:pt idx="52">
                  <c:v>26</c:v>
                </c:pt>
                <c:pt idx="53">
                  <c:v>26.5</c:v>
                </c:pt>
                <c:pt idx="54">
                  <c:v>27</c:v>
                </c:pt>
                <c:pt idx="55">
                  <c:v>27.5</c:v>
                </c:pt>
                <c:pt idx="56">
                  <c:v>28</c:v>
                </c:pt>
                <c:pt idx="57">
                  <c:v>28.5</c:v>
                </c:pt>
                <c:pt idx="58">
                  <c:v>29</c:v>
                </c:pt>
                <c:pt idx="59">
                  <c:v>29.5</c:v>
                </c:pt>
                <c:pt idx="60">
                  <c:v>30</c:v>
                </c:pt>
                <c:pt idx="61">
                  <c:v>30.5</c:v>
                </c:pt>
                <c:pt idx="62">
                  <c:v>31</c:v>
                </c:pt>
                <c:pt idx="63">
                  <c:v>31.5</c:v>
                </c:pt>
                <c:pt idx="64">
                  <c:v>32</c:v>
                </c:pt>
                <c:pt idx="65">
                  <c:v>32.5</c:v>
                </c:pt>
                <c:pt idx="66">
                  <c:v>33</c:v>
                </c:pt>
                <c:pt idx="67">
                  <c:v>33.5</c:v>
                </c:pt>
                <c:pt idx="68">
                  <c:v>34</c:v>
                </c:pt>
                <c:pt idx="69">
                  <c:v>34.5</c:v>
                </c:pt>
                <c:pt idx="70">
                  <c:v>35</c:v>
                </c:pt>
                <c:pt idx="71">
                  <c:v>35.5</c:v>
                </c:pt>
                <c:pt idx="72">
                  <c:v>36</c:v>
                </c:pt>
                <c:pt idx="73">
                  <c:v>36.5</c:v>
                </c:pt>
                <c:pt idx="74">
                  <c:v>37</c:v>
                </c:pt>
                <c:pt idx="75">
                  <c:v>37.5</c:v>
                </c:pt>
                <c:pt idx="76">
                  <c:v>38</c:v>
                </c:pt>
                <c:pt idx="77">
                  <c:v>38.5</c:v>
                </c:pt>
                <c:pt idx="78">
                  <c:v>39</c:v>
                </c:pt>
                <c:pt idx="79">
                  <c:v>39.5</c:v>
                </c:pt>
                <c:pt idx="80">
                  <c:v>40</c:v>
                </c:pt>
                <c:pt idx="81">
                  <c:v>40.5</c:v>
                </c:pt>
                <c:pt idx="82">
                  <c:v>41</c:v>
                </c:pt>
                <c:pt idx="83">
                  <c:v>41.5</c:v>
                </c:pt>
                <c:pt idx="84">
                  <c:v>42</c:v>
                </c:pt>
                <c:pt idx="85">
                  <c:v>42.5</c:v>
                </c:pt>
                <c:pt idx="86">
                  <c:v>43</c:v>
                </c:pt>
                <c:pt idx="87">
                  <c:v>43.5</c:v>
                </c:pt>
                <c:pt idx="88">
                  <c:v>44</c:v>
                </c:pt>
                <c:pt idx="89">
                  <c:v>44.5</c:v>
                </c:pt>
                <c:pt idx="90">
                  <c:v>45</c:v>
                </c:pt>
                <c:pt idx="91">
                  <c:v>45.5</c:v>
                </c:pt>
                <c:pt idx="92">
                  <c:v>46</c:v>
                </c:pt>
                <c:pt idx="93">
                  <c:v>46.5</c:v>
                </c:pt>
                <c:pt idx="94">
                  <c:v>47</c:v>
                </c:pt>
                <c:pt idx="95">
                  <c:v>47.5</c:v>
                </c:pt>
                <c:pt idx="96">
                  <c:v>48</c:v>
                </c:pt>
                <c:pt idx="97">
                  <c:v>48.5</c:v>
                </c:pt>
                <c:pt idx="98">
                  <c:v>49</c:v>
                </c:pt>
                <c:pt idx="99">
                  <c:v>49.5</c:v>
                </c:pt>
                <c:pt idx="100">
                  <c:v>50</c:v>
                </c:pt>
                <c:pt idx="101">
                  <c:v>60</c:v>
                </c:pt>
                <c:pt idx="102">
                  <c:v>70</c:v>
                </c:pt>
                <c:pt idx="103">
                  <c:v>80</c:v>
                </c:pt>
                <c:pt idx="104">
                  <c:v>90</c:v>
                </c:pt>
                <c:pt idx="105">
                  <c:v>100</c:v>
                </c:pt>
                <c:pt idx="106">
                  <c:v>110</c:v>
                </c:pt>
                <c:pt idx="107">
                  <c:v>120</c:v>
                </c:pt>
                <c:pt idx="108">
                  <c:v>130</c:v>
                </c:pt>
                <c:pt idx="109">
                  <c:v>140</c:v>
                </c:pt>
                <c:pt idx="110">
                  <c:v>150</c:v>
                </c:pt>
                <c:pt idx="111">
                  <c:v>160</c:v>
                </c:pt>
                <c:pt idx="112">
                  <c:v>170</c:v>
                </c:pt>
                <c:pt idx="113">
                  <c:v>180</c:v>
                </c:pt>
                <c:pt idx="114">
                  <c:v>190</c:v>
                </c:pt>
                <c:pt idx="115">
                  <c:v>200</c:v>
                </c:pt>
                <c:pt idx="116">
                  <c:v>210</c:v>
                </c:pt>
                <c:pt idx="117">
                  <c:v>220</c:v>
                </c:pt>
                <c:pt idx="118">
                  <c:v>230</c:v>
                </c:pt>
                <c:pt idx="119">
                  <c:v>240</c:v>
                </c:pt>
                <c:pt idx="120">
                  <c:v>250</c:v>
                </c:pt>
                <c:pt idx="121">
                  <c:v>260</c:v>
                </c:pt>
                <c:pt idx="122">
                  <c:v>270</c:v>
                </c:pt>
                <c:pt idx="123">
                  <c:v>280</c:v>
                </c:pt>
                <c:pt idx="124">
                  <c:v>290</c:v>
                </c:pt>
                <c:pt idx="125">
                  <c:v>300</c:v>
                </c:pt>
                <c:pt idx="126">
                  <c:v>310</c:v>
                </c:pt>
                <c:pt idx="127">
                  <c:v>320</c:v>
                </c:pt>
                <c:pt idx="128">
                  <c:v>330</c:v>
                </c:pt>
                <c:pt idx="129">
                  <c:v>340</c:v>
                </c:pt>
                <c:pt idx="130">
                  <c:v>350</c:v>
                </c:pt>
                <c:pt idx="131">
                  <c:v>360</c:v>
                </c:pt>
                <c:pt idx="132">
                  <c:v>370</c:v>
                </c:pt>
                <c:pt idx="133">
                  <c:v>380</c:v>
                </c:pt>
                <c:pt idx="134">
                  <c:v>390</c:v>
                </c:pt>
                <c:pt idx="135">
                  <c:v>400</c:v>
                </c:pt>
                <c:pt idx="136">
                  <c:v>410</c:v>
                </c:pt>
                <c:pt idx="137">
                  <c:v>420</c:v>
                </c:pt>
                <c:pt idx="138">
                  <c:v>430</c:v>
                </c:pt>
                <c:pt idx="139">
                  <c:v>440</c:v>
                </c:pt>
                <c:pt idx="140">
                  <c:v>450</c:v>
                </c:pt>
                <c:pt idx="141">
                  <c:v>460</c:v>
                </c:pt>
                <c:pt idx="142">
                  <c:v>470</c:v>
                </c:pt>
                <c:pt idx="143">
                  <c:v>480</c:v>
                </c:pt>
                <c:pt idx="144">
                  <c:v>490</c:v>
                </c:pt>
                <c:pt idx="145">
                  <c:v>500</c:v>
                </c:pt>
                <c:pt idx="146">
                  <c:v>510</c:v>
                </c:pt>
                <c:pt idx="147">
                  <c:v>520</c:v>
                </c:pt>
                <c:pt idx="148">
                  <c:v>530</c:v>
                </c:pt>
                <c:pt idx="149">
                  <c:v>540</c:v>
                </c:pt>
                <c:pt idx="150">
                  <c:v>550</c:v>
                </c:pt>
                <c:pt idx="151">
                  <c:v>560</c:v>
                </c:pt>
                <c:pt idx="152">
                  <c:v>570</c:v>
                </c:pt>
                <c:pt idx="153">
                  <c:v>580</c:v>
                </c:pt>
                <c:pt idx="154">
                  <c:v>590</c:v>
                </c:pt>
                <c:pt idx="155">
                  <c:v>600</c:v>
                </c:pt>
                <c:pt idx="156">
                  <c:v>610</c:v>
                </c:pt>
                <c:pt idx="157">
                  <c:v>620</c:v>
                </c:pt>
                <c:pt idx="158">
                  <c:v>630</c:v>
                </c:pt>
                <c:pt idx="159">
                  <c:v>640</c:v>
                </c:pt>
                <c:pt idx="160">
                  <c:v>650</c:v>
                </c:pt>
                <c:pt idx="161">
                  <c:v>660</c:v>
                </c:pt>
                <c:pt idx="162">
                  <c:v>670</c:v>
                </c:pt>
                <c:pt idx="163">
                  <c:v>680</c:v>
                </c:pt>
                <c:pt idx="164">
                  <c:v>690</c:v>
                </c:pt>
                <c:pt idx="165">
                  <c:v>700</c:v>
                </c:pt>
                <c:pt idx="166">
                  <c:v>710</c:v>
                </c:pt>
                <c:pt idx="167">
                  <c:v>720</c:v>
                </c:pt>
                <c:pt idx="168">
                  <c:v>730</c:v>
                </c:pt>
                <c:pt idx="169">
                  <c:v>740</c:v>
                </c:pt>
                <c:pt idx="170">
                  <c:v>750</c:v>
                </c:pt>
                <c:pt idx="171">
                  <c:v>760</c:v>
                </c:pt>
                <c:pt idx="172">
                  <c:v>770</c:v>
                </c:pt>
                <c:pt idx="173">
                  <c:v>780</c:v>
                </c:pt>
                <c:pt idx="174">
                  <c:v>790</c:v>
                </c:pt>
                <c:pt idx="175">
                  <c:v>800</c:v>
                </c:pt>
                <c:pt idx="176">
                  <c:v>810</c:v>
                </c:pt>
                <c:pt idx="177">
                  <c:v>820</c:v>
                </c:pt>
                <c:pt idx="178">
                  <c:v>830</c:v>
                </c:pt>
                <c:pt idx="179">
                  <c:v>840</c:v>
                </c:pt>
                <c:pt idx="180">
                  <c:v>850</c:v>
                </c:pt>
                <c:pt idx="181">
                  <c:v>860</c:v>
                </c:pt>
                <c:pt idx="182">
                  <c:v>870</c:v>
                </c:pt>
                <c:pt idx="183">
                  <c:v>880</c:v>
                </c:pt>
                <c:pt idx="184">
                  <c:v>890</c:v>
                </c:pt>
                <c:pt idx="185">
                  <c:v>900</c:v>
                </c:pt>
                <c:pt idx="186">
                  <c:v>910</c:v>
                </c:pt>
                <c:pt idx="187">
                  <c:v>920</c:v>
                </c:pt>
                <c:pt idx="188">
                  <c:v>930</c:v>
                </c:pt>
                <c:pt idx="189">
                  <c:v>940</c:v>
                </c:pt>
                <c:pt idx="190">
                  <c:v>950</c:v>
                </c:pt>
                <c:pt idx="191">
                  <c:v>960</c:v>
                </c:pt>
                <c:pt idx="192">
                  <c:v>970</c:v>
                </c:pt>
                <c:pt idx="193">
                  <c:v>980</c:v>
                </c:pt>
                <c:pt idx="194">
                  <c:v>990</c:v>
                </c:pt>
                <c:pt idx="195">
                  <c:v>1000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A16-4311-B99F-32BFC202A0C2}"/>
            </c:ext>
          </c:extLst>
        </c:ser>
        <c:ser>
          <c:idx val="1"/>
          <c:order val="1"/>
          <c:tx>
            <c:strRef>
              <c:f>'GTP Data'!$N$1</c:f>
              <c:strCache>
                <c:ptCount val="1"/>
                <c:pt idx="0">
                  <c:v>Jan 1 12:00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'GTP Data'!$N$6:$N$201</c:f>
              <c:numCache>
                <c:formatCode>0.00</c:formatCode>
                <c:ptCount val="196"/>
                <c:pt idx="0">
                  <c:v>20.104780312734079</c:v>
                </c:pt>
                <c:pt idx="1">
                  <c:v>16.469554150649138</c:v>
                </c:pt>
                <c:pt idx="2">
                  <c:v>17.677076135629722</c:v>
                </c:pt>
                <c:pt idx="3">
                  <c:v>19.195649752840097</c:v>
                </c:pt>
                <c:pt idx="4">
                  <c:v>20.453919988275846</c:v>
                </c:pt>
                <c:pt idx="5">
                  <c:v>21.634215958161299</c:v>
                </c:pt>
                <c:pt idx="6">
                  <c:v>22.750932217409581</c:v>
                </c:pt>
                <c:pt idx="7">
                  <c:v>23.792954895934002</c:v>
                </c:pt>
                <c:pt idx="8">
                  <c:v>24.757865998895827</c:v>
                </c:pt>
                <c:pt idx="9">
                  <c:v>25.645494403175103</c:v>
                </c:pt>
                <c:pt idx="10">
                  <c:v>26.456452327884335</c:v>
                </c:pt>
                <c:pt idx="11">
                  <c:v>27.192228341224929</c:v>
                </c:pt>
                <c:pt idx="12">
                  <c:v>27.855072880163529</c:v>
                </c:pt>
                <c:pt idx="13">
                  <c:v>28.447841105358645</c:v>
                </c:pt>
                <c:pt idx="14">
                  <c:v>28.97386029061099</c:v>
                </c:pt>
                <c:pt idx="15">
                  <c:v>29.436813502064741</c:v>
                </c:pt>
                <c:pt idx="16">
                  <c:v>29.840636325952893</c:v>
                </c:pt>
                <c:pt idx="17">
                  <c:v>30.189426251510334</c:v>
                </c:pt>
                <c:pt idx="18">
                  <c:v>30.487364013884772</c:v>
                </c:pt>
                <c:pt idx="19">
                  <c:v>30.738646056396288</c:v>
                </c:pt>
                <c:pt idx="20">
                  <c:v>30.947427266092571</c:v>
                </c:pt>
                <c:pt idx="21">
                  <c:v>31.117773137315918</c:v>
                </c:pt>
                <c:pt idx="22">
                  <c:v>31.25362052553805</c:v>
                </c:pt>
                <c:pt idx="23">
                  <c:v>31.358746171328718</c:v>
                </c:pt>
                <c:pt idx="24">
                  <c:v>31.436742200077866</c:v>
                </c:pt>
                <c:pt idx="25">
                  <c:v>31.490997835213303</c:v>
                </c:pt>
                <c:pt idx="26">
                  <c:v>31.524686599746644</c:v>
                </c:pt>
                <c:pt idx="27">
                  <c:v>31.540758321791337</c:v>
                </c:pt>
                <c:pt idx="28">
                  <c:v>31.541935303116709</c:v>
                </c:pt>
                <c:pt idx="29">
                  <c:v>31.53071205485908</c:v>
                </c:pt>
                <c:pt idx="30">
                  <c:v>31.509358050362085</c:v>
                </c:pt>
                <c:pt idx="31">
                  <c:v>31.479922991041583</c:v>
                </c:pt>
                <c:pt idx="32">
                  <c:v>31.444244126554327</c:v>
                </c:pt>
                <c:pt idx="33">
                  <c:v>31.40395521488507</c:v>
                </c:pt>
                <c:pt idx="34">
                  <c:v>31.360496750836987</c:v>
                </c:pt>
                <c:pt idx="35">
                  <c:v>31.315127132482822</c:v>
                </c:pt>
                <c:pt idx="36">
                  <c:v>31.268934474151045</c:v>
                </c:pt>
                <c:pt idx="37">
                  <c:v>31.222848811291954</c:v>
                </c:pt>
                <c:pt idx="38">
                  <c:v>31.17765447696091</c:v>
                </c:pt>
                <c:pt idx="39">
                  <c:v>31.134002461589819</c:v>
                </c:pt>
                <c:pt idx="40">
                  <c:v>31.092422597157398</c:v>
                </c:pt>
                <c:pt idx="41">
                  <c:v>31.053335433816308</c:v>
                </c:pt>
                <c:pt idx="42">
                  <c:v>31.017063701525611</c:v>
                </c:pt>
                <c:pt idx="43">
                  <c:v>30.983843271330979</c:v>
                </c:pt>
                <c:pt idx="44">
                  <c:v>30.953833550716581</c:v>
                </c:pt>
                <c:pt idx="45">
                  <c:v>30.927127265021142</c:v>
                </c:pt>
                <c:pt idx="46">
                  <c:v>30.903759592380784</c:v>
                </c:pt>
                <c:pt idx="47">
                  <c:v>30.883716633156048</c:v>
                </c:pt>
                <c:pt idx="48">
                  <c:v>30.866943206450195</c:v>
                </c:pt>
                <c:pt idx="49">
                  <c:v>30.853349976264596</c:v>
                </c:pt>
                <c:pt idx="50">
                  <c:v>30.842819918200529</c:v>
                </c:pt>
                <c:pt idx="51">
                  <c:v>30.835214144539755</c:v>
                </c:pt>
                <c:pt idx="52">
                  <c:v>30.830377111152337</c:v>
                </c:pt>
                <c:pt idx="53">
                  <c:v>30.828141234118377</c:v>
                </c:pt>
                <c:pt idx="54">
                  <c:v>30.828330947335662</c:v>
                </c:pt>
                <c:pt idx="55">
                  <c:v>30.830766234836663</c:v>
                </c:pt>
                <c:pt idx="56">
                  <c:v>30.835265673168745</c:v>
                </c:pt>
                <c:pt idx="57">
                  <c:v>30.841649020107106</c:v>
                </c:pt>
                <c:pt idx="58">
                  <c:v>30.849739386269569</c:v>
                </c:pt>
                <c:pt idx="59">
                  <c:v>30.85936502597777</c:v>
                </c:pt>
                <c:pt idx="60">
                  <c:v>30.870360783044621</c:v>
                </c:pt>
                <c:pt idx="61">
                  <c:v>30.882569226140347</c:v>
                </c:pt>
                <c:pt idx="62">
                  <c:v>30.895841507068347</c:v>
                </c:pt>
                <c:pt idx="63">
                  <c:v>30.910037973730777</c:v>
                </c:pt>
                <c:pt idx="64">
                  <c:v>30.925028567837721</c:v>
                </c:pt>
                <c:pt idx="65">
                  <c:v>30.940693035563058</c:v>
                </c:pt>
                <c:pt idx="66">
                  <c:v>30.95692097741798</c:v>
                </c:pt>
                <c:pt idx="67">
                  <c:v>30.973611761637589</c:v>
                </c:pt>
                <c:pt idx="68">
                  <c:v>30.990674323389531</c:v>
                </c:pt>
                <c:pt idx="69">
                  <c:v>31.008026870143905</c:v>
                </c:pt>
                <c:pt idx="70">
                  <c:v>31.025596511613877</c:v>
                </c:pt>
                <c:pt idx="71">
                  <c:v>31.043318830805504</c:v>
                </c:pt>
                <c:pt idx="72">
                  <c:v>31.061137410918601</c:v>
                </c:pt>
                <c:pt idx="73">
                  <c:v>31.07900333112989</c:v>
                </c:pt>
                <c:pt idx="74">
                  <c:v>31.096874642674379</c:v>
                </c:pt>
                <c:pt idx="75">
                  <c:v>31.114715835126965</c:v>
                </c:pt>
                <c:pt idx="76">
                  <c:v>31.132497301377899</c:v>
                </c:pt>
                <c:pt idx="77">
                  <c:v>31.150194808495005</c:v>
                </c:pt>
                <c:pt idx="78">
                  <c:v>31.167788980472483</c:v>
                </c:pt>
                <c:pt idx="79">
                  <c:v>31.185264797779976</c:v>
                </c:pt>
                <c:pt idx="80">
                  <c:v>31.202611117643617</c:v>
                </c:pt>
                <c:pt idx="81">
                  <c:v>31.219820218109927</c:v>
                </c:pt>
                <c:pt idx="82">
                  <c:v>31.236887368159248</c:v>
                </c:pt>
                <c:pt idx="83">
                  <c:v>31.253810425443415</c:v>
                </c:pt>
                <c:pt idx="84">
                  <c:v>31.270589462617114</c:v>
                </c:pt>
                <c:pt idx="85">
                  <c:v>31.287226422708368</c:v>
                </c:pt>
                <c:pt idx="86">
                  <c:v>31.303724803525064</c:v>
                </c:pt>
                <c:pt idx="87">
                  <c:v>31.320089370715571</c:v>
                </c:pt>
                <c:pt idx="88">
                  <c:v>31.336325898786381</c:v>
                </c:pt>
                <c:pt idx="89">
                  <c:v>31.352440939122609</c:v>
                </c:pt>
                <c:pt idx="90">
                  <c:v>31.368441613852436</c:v>
                </c:pt>
                <c:pt idx="91">
                  <c:v>31.384335434238718</c:v>
                </c:pt>
                <c:pt idx="92">
                  <c:v>31.40013014216489</c:v>
                </c:pt>
                <c:pt idx="93">
                  <c:v>31.415833573202857</c:v>
                </c:pt>
                <c:pt idx="94">
                  <c:v>31.431453539703231</c:v>
                </c:pt>
                <c:pt idx="95">
                  <c:v>31.446997732328704</c:v>
                </c:pt>
                <c:pt idx="96">
                  <c:v>31.462473638455396</c:v>
                </c:pt>
                <c:pt idx="97">
                  <c:v>31.477888475891039</c:v>
                </c:pt>
                <c:pt idx="98">
                  <c:v>31.493249140399417</c:v>
                </c:pt>
                <c:pt idx="99" formatCode="0.000">
                  <c:v>31.508562165574471</c:v>
                </c:pt>
                <c:pt idx="100" formatCode="0.000">
                  <c:v>31.523833693672167</c:v>
                </c:pt>
                <c:pt idx="101" formatCode="0.0000">
                  <c:v>31.826504877406347</c:v>
                </c:pt>
                <c:pt idx="102" formatCode="0.0000">
                  <c:v>32.130345096354858</c:v>
                </c:pt>
                <c:pt idx="103" formatCode="0.0000">
                  <c:v>32.434772089837431</c:v>
                </c:pt>
                <c:pt idx="104" formatCode="0.0000">
                  <c:v>32.739133960677968</c:v>
                </c:pt>
                <c:pt idx="105" formatCode="0.0000">
                  <c:v>33.043478471561876</c:v>
                </c:pt>
                <c:pt idx="106" formatCode="0.0000">
                  <c:v>33.347825956985197</c:v>
                </c:pt>
                <c:pt idx="107" formatCode="0.0000">
                  <c:v>33.652173911352463</c:v>
                </c:pt>
                <c:pt idx="108" formatCode="0.0000">
                  <c:v>33.956521743662393</c:v>
                </c:pt>
                <c:pt idx="109" formatCode="0.0000">
                  <c:v>34.26086956508216</c:v>
                </c:pt>
                <c:pt idx="110" formatCode="0.0000">
                  <c:v>34.565217391154476</c:v>
                </c:pt>
                <c:pt idx="111" formatCode="0.0000">
                  <c:v>34.869565217402211</c:v>
                </c:pt>
                <c:pt idx="112" formatCode="0.0000">
                  <c:v>35.173913043482813</c:v>
                </c:pt>
                <c:pt idx="113" formatCode="0.0000">
                  <c:v>35.478260869564522</c:v>
                </c:pt>
                <c:pt idx="114" formatCode="0.0000">
                  <c:v>35.782608695651916</c:v>
                </c:pt>
                <c:pt idx="115" formatCode="0.0000">
                  <c:v>36.086956521739033</c:v>
                </c:pt>
                <c:pt idx="116" formatCode="0.0000">
                  <c:v>36.391304347825965</c:v>
                </c:pt>
                <c:pt idx="117" formatCode="0.0000">
                  <c:v>36.695652173912912</c:v>
                </c:pt>
                <c:pt idx="118" formatCode="0.0000">
                  <c:v>36.999999999999865</c:v>
                </c:pt>
                <c:pt idx="119" formatCode="0.0000">
                  <c:v>37.304347826086818</c:v>
                </c:pt>
                <c:pt idx="120" formatCode="0.0000">
                  <c:v>37.608695652173772</c:v>
                </c:pt>
                <c:pt idx="121" formatCode="0.0000">
                  <c:v>37.913043478260725</c:v>
                </c:pt>
                <c:pt idx="122" formatCode="0.0000">
                  <c:v>38.217391304347679</c:v>
                </c:pt>
                <c:pt idx="123" formatCode="0.0000">
                  <c:v>38.521739130434632</c:v>
                </c:pt>
                <c:pt idx="124" formatCode="0.0000">
                  <c:v>38.826086956521586</c:v>
                </c:pt>
                <c:pt idx="125" formatCode="0.0000">
                  <c:v>39.130434782608539</c:v>
                </c:pt>
                <c:pt idx="126" formatCode="0.0000">
                  <c:v>39.434782608695492</c:v>
                </c:pt>
                <c:pt idx="127" formatCode="0.0000">
                  <c:v>39.739130434782446</c:v>
                </c:pt>
                <c:pt idx="128" formatCode="0.0000">
                  <c:v>40.043478260869399</c:v>
                </c:pt>
                <c:pt idx="129" formatCode="0.0000">
                  <c:v>40.347826086956353</c:v>
                </c:pt>
                <c:pt idx="130" formatCode="0.0000">
                  <c:v>40.652173913043306</c:v>
                </c:pt>
                <c:pt idx="131" formatCode="0.0000">
                  <c:v>40.95652173913026</c:v>
                </c:pt>
                <c:pt idx="132" formatCode="0.0000">
                  <c:v>41.260869565217213</c:v>
                </c:pt>
                <c:pt idx="133" formatCode="0.0000">
                  <c:v>41.565217391304166</c:v>
                </c:pt>
                <c:pt idx="134" formatCode="0.0000">
                  <c:v>41.86956521739112</c:v>
                </c:pt>
                <c:pt idx="135" formatCode="0.0000">
                  <c:v>42.173913043478073</c:v>
                </c:pt>
                <c:pt idx="136" formatCode="0.0000">
                  <c:v>42.478260869565027</c:v>
                </c:pt>
                <c:pt idx="137" formatCode="0.0000">
                  <c:v>42.78260869565198</c:v>
                </c:pt>
                <c:pt idx="138" formatCode="0.0000">
                  <c:v>43.086956521738934</c:v>
                </c:pt>
                <c:pt idx="139" formatCode="0.0000">
                  <c:v>43.391304347825887</c:v>
                </c:pt>
                <c:pt idx="140" formatCode="0.0000">
                  <c:v>43.695652173912841</c:v>
                </c:pt>
                <c:pt idx="141" formatCode="0.0000">
                  <c:v>43.999999999999794</c:v>
                </c:pt>
                <c:pt idx="142" formatCode="0.0000">
                  <c:v>44.304347826086747</c:v>
                </c:pt>
                <c:pt idx="143" formatCode="0.0000">
                  <c:v>44.608695652173701</c:v>
                </c:pt>
                <c:pt idx="144" formatCode="0.0000">
                  <c:v>44.913043478260654</c:v>
                </c:pt>
                <c:pt idx="145" formatCode="0.0000">
                  <c:v>45.217391304347608</c:v>
                </c:pt>
                <c:pt idx="146" formatCode="0.0000">
                  <c:v>45.521739130434561</c:v>
                </c:pt>
                <c:pt idx="147" formatCode="0.0000">
                  <c:v>45.826086956521515</c:v>
                </c:pt>
                <c:pt idx="148" formatCode="0.0000">
                  <c:v>46.130434782608468</c:v>
                </c:pt>
                <c:pt idx="149" formatCode="0.0000">
                  <c:v>46.434782608695421</c:v>
                </c:pt>
                <c:pt idx="150" formatCode="0.0000">
                  <c:v>46.739130434782375</c:v>
                </c:pt>
                <c:pt idx="151" formatCode="0.0000">
                  <c:v>47.043478260869328</c:v>
                </c:pt>
                <c:pt idx="152" formatCode="0.0000">
                  <c:v>47.347826086956282</c:v>
                </c:pt>
                <c:pt idx="153" formatCode="0.0000">
                  <c:v>47.652173913043235</c:v>
                </c:pt>
                <c:pt idx="154" formatCode="0.0000">
                  <c:v>47.956521739130189</c:v>
                </c:pt>
                <c:pt idx="155" formatCode="0.0000">
                  <c:v>48.260869565217142</c:v>
                </c:pt>
                <c:pt idx="156" formatCode="0.0000">
                  <c:v>48.565217391304095</c:v>
                </c:pt>
                <c:pt idx="157" formatCode="0.0000">
                  <c:v>48.869565217391049</c:v>
                </c:pt>
                <c:pt idx="158" formatCode="0.0000">
                  <c:v>49.173913043478002</c:v>
                </c:pt>
                <c:pt idx="159" formatCode="0.0000">
                  <c:v>49.478260869564956</c:v>
                </c:pt>
                <c:pt idx="160" formatCode="0.0000">
                  <c:v>49.782608695651909</c:v>
                </c:pt>
                <c:pt idx="161" formatCode="0.0000">
                  <c:v>50.086956521738863</c:v>
                </c:pt>
                <c:pt idx="162" formatCode="0.0000">
                  <c:v>50.391304347825816</c:v>
                </c:pt>
                <c:pt idx="163" formatCode="0.0000">
                  <c:v>50.695652173912769</c:v>
                </c:pt>
                <c:pt idx="164" formatCode="0.0000">
                  <c:v>50.999999999999723</c:v>
                </c:pt>
                <c:pt idx="165" formatCode="0.0000">
                  <c:v>51.304347826086676</c:v>
                </c:pt>
                <c:pt idx="166" formatCode="0.0000">
                  <c:v>51.60869565217363</c:v>
                </c:pt>
                <c:pt idx="167" formatCode="0.0000">
                  <c:v>51.913043478260583</c:v>
                </c:pt>
                <c:pt idx="168" formatCode="0.0000">
                  <c:v>52.217391304347537</c:v>
                </c:pt>
                <c:pt idx="169" formatCode="0.0000">
                  <c:v>52.52173913043449</c:v>
                </c:pt>
                <c:pt idx="170" formatCode="0.0000">
                  <c:v>52.826086956521443</c:v>
                </c:pt>
                <c:pt idx="171" formatCode="0.0000">
                  <c:v>53.130434782608397</c:v>
                </c:pt>
                <c:pt idx="172" formatCode="0.0000">
                  <c:v>53.43478260869535</c:v>
                </c:pt>
                <c:pt idx="173" formatCode="0.0000">
                  <c:v>53.739130434782304</c:v>
                </c:pt>
                <c:pt idx="174" formatCode="0.0000">
                  <c:v>54.043478260869257</c:v>
                </c:pt>
                <c:pt idx="175" formatCode="0.0000">
                  <c:v>54.347826086956211</c:v>
                </c:pt>
                <c:pt idx="176" formatCode="0.0000">
                  <c:v>54.652173913043164</c:v>
                </c:pt>
                <c:pt idx="177" formatCode="0.0000">
                  <c:v>54.956521739130118</c:v>
                </c:pt>
                <c:pt idx="178" formatCode="0.0000">
                  <c:v>55.260869565217071</c:v>
                </c:pt>
                <c:pt idx="179" formatCode="0.0000">
                  <c:v>55.565217391304024</c:v>
                </c:pt>
                <c:pt idx="180" formatCode="0.0000">
                  <c:v>55.869565217390978</c:v>
                </c:pt>
                <c:pt idx="181" formatCode="0.0000">
                  <c:v>56.173913043477931</c:v>
                </c:pt>
                <c:pt idx="182" formatCode="0.0000">
                  <c:v>56.478260869564885</c:v>
                </c:pt>
                <c:pt idx="183" formatCode="0.0000">
                  <c:v>56.782608695651838</c:v>
                </c:pt>
                <c:pt idx="184" formatCode="0.0000">
                  <c:v>57.086956521738792</c:v>
                </c:pt>
                <c:pt idx="185" formatCode="0.0000">
                  <c:v>57.391304347825745</c:v>
                </c:pt>
                <c:pt idx="186" formatCode="0.0000">
                  <c:v>57.695652173912698</c:v>
                </c:pt>
                <c:pt idx="187" formatCode="0.0000">
                  <c:v>57.999999999999652</c:v>
                </c:pt>
                <c:pt idx="188" formatCode="0.0000">
                  <c:v>58.304347826086605</c:v>
                </c:pt>
                <c:pt idx="189" formatCode="0.0000">
                  <c:v>58.608695652173559</c:v>
                </c:pt>
                <c:pt idx="190" formatCode="0.0000">
                  <c:v>58.913043478260512</c:v>
                </c:pt>
                <c:pt idx="191" formatCode="0.0000">
                  <c:v>59.217391304347466</c:v>
                </c:pt>
                <c:pt idx="192" formatCode="0.0000">
                  <c:v>59.521739130434419</c:v>
                </c:pt>
                <c:pt idx="193" formatCode="0.0000">
                  <c:v>59.826086956521372</c:v>
                </c:pt>
                <c:pt idx="194" formatCode="0.0000">
                  <c:v>60.130434782608326</c:v>
                </c:pt>
                <c:pt idx="195" formatCode="0.0000">
                  <c:v>60.434782608695279</c:v>
                </c:pt>
              </c:numCache>
            </c:numRef>
          </c:xVal>
          <c:yVal>
            <c:numRef>
              <c:f>'GTP Data'!$H$6:$H$201</c:f>
              <c:numCache>
                <c:formatCode>General</c:formatCode>
                <c:ptCount val="196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  <c:pt idx="51">
                  <c:v>25.5</c:v>
                </c:pt>
                <c:pt idx="52">
                  <c:v>26</c:v>
                </c:pt>
                <c:pt idx="53">
                  <c:v>26.5</c:v>
                </c:pt>
                <c:pt idx="54">
                  <c:v>27</c:v>
                </c:pt>
                <c:pt idx="55">
                  <c:v>27.5</c:v>
                </c:pt>
                <c:pt idx="56">
                  <c:v>28</c:v>
                </c:pt>
                <c:pt idx="57">
                  <c:v>28.5</c:v>
                </c:pt>
                <c:pt idx="58">
                  <c:v>29</c:v>
                </c:pt>
                <c:pt idx="59">
                  <c:v>29.5</c:v>
                </c:pt>
                <c:pt idx="60">
                  <c:v>30</c:v>
                </c:pt>
                <c:pt idx="61">
                  <c:v>30.5</c:v>
                </c:pt>
                <c:pt idx="62">
                  <c:v>31</c:v>
                </c:pt>
                <c:pt idx="63">
                  <c:v>31.5</c:v>
                </c:pt>
                <c:pt idx="64">
                  <c:v>32</c:v>
                </c:pt>
                <c:pt idx="65">
                  <c:v>32.5</c:v>
                </c:pt>
                <c:pt idx="66">
                  <c:v>33</c:v>
                </c:pt>
                <c:pt idx="67">
                  <c:v>33.5</c:v>
                </c:pt>
                <c:pt idx="68">
                  <c:v>34</c:v>
                </c:pt>
                <c:pt idx="69">
                  <c:v>34.5</c:v>
                </c:pt>
                <c:pt idx="70">
                  <c:v>35</c:v>
                </c:pt>
                <c:pt idx="71">
                  <c:v>35.5</c:v>
                </c:pt>
                <c:pt idx="72">
                  <c:v>36</c:v>
                </c:pt>
                <c:pt idx="73">
                  <c:v>36.5</c:v>
                </c:pt>
                <c:pt idx="74">
                  <c:v>37</c:v>
                </c:pt>
                <c:pt idx="75">
                  <c:v>37.5</c:v>
                </c:pt>
                <c:pt idx="76">
                  <c:v>38</c:v>
                </c:pt>
                <c:pt idx="77">
                  <c:v>38.5</c:v>
                </c:pt>
                <c:pt idx="78">
                  <c:v>39</c:v>
                </c:pt>
                <c:pt idx="79">
                  <c:v>39.5</c:v>
                </c:pt>
                <c:pt idx="80">
                  <c:v>40</c:v>
                </c:pt>
                <c:pt idx="81">
                  <c:v>40.5</c:v>
                </c:pt>
                <c:pt idx="82">
                  <c:v>41</c:v>
                </c:pt>
                <c:pt idx="83">
                  <c:v>41.5</c:v>
                </c:pt>
                <c:pt idx="84">
                  <c:v>42</c:v>
                </c:pt>
                <c:pt idx="85">
                  <c:v>42.5</c:v>
                </c:pt>
                <c:pt idx="86">
                  <c:v>43</c:v>
                </c:pt>
                <c:pt idx="87">
                  <c:v>43.5</c:v>
                </c:pt>
                <c:pt idx="88">
                  <c:v>44</c:v>
                </c:pt>
                <c:pt idx="89">
                  <c:v>44.5</c:v>
                </c:pt>
                <c:pt idx="90">
                  <c:v>45</c:v>
                </c:pt>
                <c:pt idx="91">
                  <c:v>45.5</c:v>
                </c:pt>
                <c:pt idx="92">
                  <c:v>46</c:v>
                </c:pt>
                <c:pt idx="93">
                  <c:v>46.5</c:v>
                </c:pt>
                <c:pt idx="94">
                  <c:v>47</c:v>
                </c:pt>
                <c:pt idx="95">
                  <c:v>47.5</c:v>
                </c:pt>
                <c:pt idx="96">
                  <c:v>48</c:v>
                </c:pt>
                <c:pt idx="97">
                  <c:v>48.5</c:v>
                </c:pt>
                <c:pt idx="98">
                  <c:v>49</c:v>
                </c:pt>
                <c:pt idx="99">
                  <c:v>49.5</c:v>
                </c:pt>
                <c:pt idx="100">
                  <c:v>50</c:v>
                </c:pt>
                <c:pt idx="101">
                  <c:v>60</c:v>
                </c:pt>
                <c:pt idx="102">
                  <c:v>70</c:v>
                </c:pt>
                <c:pt idx="103">
                  <c:v>80</c:v>
                </c:pt>
                <c:pt idx="104">
                  <c:v>90</c:v>
                </c:pt>
                <c:pt idx="105">
                  <c:v>100</c:v>
                </c:pt>
                <c:pt idx="106">
                  <c:v>110</c:v>
                </c:pt>
                <c:pt idx="107">
                  <c:v>120</c:v>
                </c:pt>
                <c:pt idx="108">
                  <c:v>130</c:v>
                </c:pt>
                <c:pt idx="109">
                  <c:v>140</c:v>
                </c:pt>
                <c:pt idx="110">
                  <c:v>150</c:v>
                </c:pt>
                <c:pt idx="111">
                  <c:v>160</c:v>
                </c:pt>
                <c:pt idx="112">
                  <c:v>170</c:v>
                </c:pt>
                <c:pt idx="113">
                  <c:v>180</c:v>
                </c:pt>
                <c:pt idx="114">
                  <c:v>190</c:v>
                </c:pt>
                <c:pt idx="115">
                  <c:v>200</c:v>
                </c:pt>
                <c:pt idx="116">
                  <c:v>210</c:v>
                </c:pt>
                <c:pt idx="117">
                  <c:v>220</c:v>
                </c:pt>
                <c:pt idx="118">
                  <c:v>230</c:v>
                </c:pt>
                <c:pt idx="119">
                  <c:v>240</c:v>
                </c:pt>
                <c:pt idx="120">
                  <c:v>250</c:v>
                </c:pt>
                <c:pt idx="121">
                  <c:v>260</c:v>
                </c:pt>
                <c:pt idx="122">
                  <c:v>270</c:v>
                </c:pt>
                <c:pt idx="123">
                  <c:v>280</c:v>
                </c:pt>
                <c:pt idx="124">
                  <c:v>290</c:v>
                </c:pt>
                <c:pt idx="125">
                  <c:v>300</c:v>
                </c:pt>
                <c:pt idx="126">
                  <c:v>310</c:v>
                </c:pt>
                <c:pt idx="127">
                  <c:v>320</c:v>
                </c:pt>
                <c:pt idx="128">
                  <c:v>330</c:v>
                </c:pt>
                <c:pt idx="129">
                  <c:v>340</c:v>
                </c:pt>
                <c:pt idx="130">
                  <c:v>350</c:v>
                </c:pt>
                <c:pt idx="131">
                  <c:v>360</c:v>
                </c:pt>
                <c:pt idx="132">
                  <c:v>370</c:v>
                </c:pt>
                <c:pt idx="133">
                  <c:v>380</c:v>
                </c:pt>
                <c:pt idx="134">
                  <c:v>390</c:v>
                </c:pt>
                <c:pt idx="135">
                  <c:v>400</c:v>
                </c:pt>
                <c:pt idx="136">
                  <c:v>410</c:v>
                </c:pt>
                <c:pt idx="137">
                  <c:v>420</c:v>
                </c:pt>
                <c:pt idx="138">
                  <c:v>430</c:v>
                </c:pt>
                <c:pt idx="139">
                  <c:v>440</c:v>
                </c:pt>
                <c:pt idx="140">
                  <c:v>450</c:v>
                </c:pt>
                <c:pt idx="141">
                  <c:v>460</c:v>
                </c:pt>
                <c:pt idx="142">
                  <c:v>470</c:v>
                </c:pt>
                <c:pt idx="143">
                  <c:v>480</c:v>
                </c:pt>
                <c:pt idx="144">
                  <c:v>490</c:v>
                </c:pt>
                <c:pt idx="145">
                  <c:v>500</c:v>
                </c:pt>
                <c:pt idx="146">
                  <c:v>510</c:v>
                </c:pt>
                <c:pt idx="147">
                  <c:v>520</c:v>
                </c:pt>
                <c:pt idx="148">
                  <c:v>530</c:v>
                </c:pt>
                <c:pt idx="149">
                  <c:v>540</c:v>
                </c:pt>
                <c:pt idx="150">
                  <c:v>550</c:v>
                </c:pt>
                <c:pt idx="151">
                  <c:v>560</c:v>
                </c:pt>
                <c:pt idx="152">
                  <c:v>570</c:v>
                </c:pt>
                <c:pt idx="153">
                  <c:v>580</c:v>
                </c:pt>
                <c:pt idx="154">
                  <c:v>590</c:v>
                </c:pt>
                <c:pt idx="155">
                  <c:v>600</c:v>
                </c:pt>
                <c:pt idx="156">
                  <c:v>610</c:v>
                </c:pt>
                <c:pt idx="157">
                  <c:v>620</c:v>
                </c:pt>
                <c:pt idx="158">
                  <c:v>630</c:v>
                </c:pt>
                <c:pt idx="159">
                  <c:v>640</c:v>
                </c:pt>
                <c:pt idx="160">
                  <c:v>650</c:v>
                </c:pt>
                <c:pt idx="161">
                  <c:v>660</c:v>
                </c:pt>
                <c:pt idx="162">
                  <c:v>670</c:v>
                </c:pt>
                <c:pt idx="163">
                  <c:v>680</c:v>
                </c:pt>
                <c:pt idx="164">
                  <c:v>690</c:v>
                </c:pt>
                <c:pt idx="165">
                  <c:v>700</c:v>
                </c:pt>
                <c:pt idx="166">
                  <c:v>710</c:v>
                </c:pt>
                <c:pt idx="167">
                  <c:v>720</c:v>
                </c:pt>
                <c:pt idx="168">
                  <c:v>730</c:v>
                </c:pt>
                <c:pt idx="169">
                  <c:v>740</c:v>
                </c:pt>
                <c:pt idx="170">
                  <c:v>750</c:v>
                </c:pt>
                <c:pt idx="171">
                  <c:v>760</c:v>
                </c:pt>
                <c:pt idx="172">
                  <c:v>770</c:v>
                </c:pt>
                <c:pt idx="173">
                  <c:v>780</c:v>
                </c:pt>
                <c:pt idx="174">
                  <c:v>790</c:v>
                </c:pt>
                <c:pt idx="175">
                  <c:v>800</c:v>
                </c:pt>
                <c:pt idx="176">
                  <c:v>810</c:v>
                </c:pt>
                <c:pt idx="177">
                  <c:v>820</c:v>
                </c:pt>
                <c:pt idx="178">
                  <c:v>830</c:v>
                </c:pt>
                <c:pt idx="179">
                  <c:v>840</c:v>
                </c:pt>
                <c:pt idx="180">
                  <c:v>850</c:v>
                </c:pt>
                <c:pt idx="181">
                  <c:v>860</c:v>
                </c:pt>
                <c:pt idx="182">
                  <c:v>870</c:v>
                </c:pt>
                <c:pt idx="183">
                  <c:v>880</c:v>
                </c:pt>
                <c:pt idx="184">
                  <c:v>890</c:v>
                </c:pt>
                <c:pt idx="185">
                  <c:v>900</c:v>
                </c:pt>
                <c:pt idx="186">
                  <c:v>910</c:v>
                </c:pt>
                <c:pt idx="187">
                  <c:v>920</c:v>
                </c:pt>
                <c:pt idx="188">
                  <c:v>930</c:v>
                </c:pt>
                <c:pt idx="189">
                  <c:v>940</c:v>
                </c:pt>
                <c:pt idx="190">
                  <c:v>950</c:v>
                </c:pt>
                <c:pt idx="191">
                  <c:v>960</c:v>
                </c:pt>
                <c:pt idx="192">
                  <c:v>970</c:v>
                </c:pt>
                <c:pt idx="193">
                  <c:v>980</c:v>
                </c:pt>
                <c:pt idx="194">
                  <c:v>990</c:v>
                </c:pt>
                <c:pt idx="195">
                  <c:v>1000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A16-4311-B99F-32BFC202A0C2}"/>
            </c:ext>
          </c:extLst>
        </c:ser>
        <c:ser>
          <c:idx val="2"/>
          <c:order val="2"/>
          <c:tx>
            <c:strRef>
              <c:f>'GTP Data'!$O$1</c:f>
              <c:strCache>
                <c:ptCount val="1"/>
                <c:pt idx="0">
                  <c:v>Apr 1 00:00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'GTP Data'!$O$6:$O$201</c:f>
              <c:numCache>
                <c:formatCode>0.00</c:formatCode>
                <c:ptCount val="196"/>
                <c:pt idx="0">
                  <c:v>22.766644197153177</c:v>
                </c:pt>
                <c:pt idx="1">
                  <c:v>26.862009527421559</c:v>
                </c:pt>
                <c:pt idx="2">
                  <c:v>26.266127194310041</c:v>
                </c:pt>
                <c:pt idx="3">
                  <c:v>25.479593330832333</c:v>
                </c:pt>
                <c:pt idx="4">
                  <c:v>25.04591506331726</c:v>
                </c:pt>
                <c:pt idx="5">
                  <c:v>24.758027061622865</c:v>
                </c:pt>
                <c:pt idx="6">
                  <c:v>24.579750605477187</c:v>
                </c:pt>
                <c:pt idx="7">
                  <c:v>24.503194021444283</c:v>
                </c:pt>
                <c:pt idx="8">
                  <c:v>24.514365561726201</c:v>
                </c:pt>
                <c:pt idx="9">
                  <c:v>24.599434038710271</c:v>
                </c:pt>
                <c:pt idx="10">
                  <c:v>24.746001759347301</c:v>
                </c:pt>
                <c:pt idx="11">
                  <c:v>24.942821532623444</c:v>
                </c:pt>
                <c:pt idx="12">
                  <c:v>25.179724161282369</c:v>
                </c:pt>
                <c:pt idx="13">
                  <c:v>25.447593573378228</c:v>
                </c:pt>
                <c:pt idx="14">
                  <c:v>25.738324000488049</c:v>
                </c:pt>
                <c:pt idx="15">
                  <c:v>26.044768718271047</c:v>
                </c:pt>
                <c:pt idx="16">
                  <c:v>26.36068456171207</c:v>
                </c:pt>
                <c:pt idx="17">
                  <c:v>26.680673313598231</c:v>
                </c:pt>
                <c:pt idx="18">
                  <c:v>27.000121132666386</c:v>
                </c:pt>
                <c:pt idx="19">
                  <c:v>27.315137129569237</c:v>
                </c:pt>
                <c:pt idx="20">
                  <c:v>27.622492028564128</c:v>
                </c:pt>
                <c:pt idx="21">
                  <c:v>27.919557702465589</c:v>
                </c:pt>
                <c:pt idx="22">
                  <c:v>28.204248235234466</c:v>
                </c:pt>
                <c:pt idx="23">
                  <c:v>28.474963045226193</c:v>
                </c:pt>
                <c:pt idx="24">
                  <c:v>28.730532492474225</c:v>
                </c:pt>
                <c:pt idx="25">
                  <c:v>28.970166295234193</c:v>
                </c:pt>
                <c:pt idx="26">
                  <c:v>29.193404993849374</c:v>
                </c:pt>
                <c:pt idx="27">
                  <c:v>29.40007462324726</c:v>
                </c:pt>
                <c:pt idx="28">
                  <c:v>29.590244688426591</c:v>
                </c:pt>
                <c:pt idx="29">
                  <c:v>29.764189479499493</c:v>
                </c:pt>
                <c:pt idx="30">
                  <c:v>29.922352713547944</c:v>
                </c:pt>
                <c:pt idx="31">
                  <c:v>30.065315449065455</c:v>
                </c:pt>
                <c:pt idx="32">
                  <c:v>30.193767184412057</c:v>
                </c:pt>
                <c:pt idx="33">
                  <c:v>30.308480023853935</c:v>
                </c:pt>
                <c:pt idx="34">
                  <c:v>30.410285772745631</c:v>
                </c:pt>
                <c:pt idx="35">
                  <c:v>30.500055806623656</c:v>
                </c:pt>
                <c:pt idx="36">
                  <c:v>30.578683546824546</c:v>
                </c:pt>
                <c:pt idx="37">
                  <c:v>30.647069367157407</c:v>
                </c:pt>
                <c:pt idx="38">
                  <c:v>30.706107751624899</c:v>
                </c:pt>
                <c:pt idx="39">
                  <c:v>30.756676521706002</c:v>
                </c:pt>
                <c:pt idx="40">
                  <c:v>30.799627952834328</c:v>
                </c:pt>
                <c:pt idx="41">
                  <c:v>30.835781603008641</c:v>
                </c:pt>
                <c:pt idx="42">
                  <c:v>30.865918681576275</c:v>
                </c:pt>
                <c:pt idx="43">
                  <c:v>30.890777792788612</c:v>
                </c:pt>
                <c:pt idx="44">
                  <c:v>30.911051896429957</c:v>
                </c:pt>
                <c:pt idx="45">
                  <c:v>30.927386336388267</c:v>
                </c:pt>
                <c:pt idx="46">
                  <c:v>30.940377797222784</c:v>
                </c:pt>
                <c:pt idx="47">
                  <c:v>30.950574058372947</c:v>
                </c:pt>
                <c:pt idx="48">
                  <c:v>30.958474425457759</c:v>
                </c:pt>
                <c:pt idx="49">
                  <c:v>30.964530727973099</c:v>
                </c:pt>
                <c:pt idx="50">
                  <c:v>30.969148782469482</c:v>
                </c:pt>
                <c:pt idx="51">
                  <c:v>30.972690229869588</c:v>
                </c:pt>
                <c:pt idx="52">
                  <c:v>30.975474664869079</c:v>
                </c:pt>
                <c:pt idx="53">
                  <c:v>30.977781984280075</c:v>
                </c:pt>
                <c:pt idx="54">
                  <c:v>30.979854889664544</c:v>
                </c:pt>
                <c:pt idx="55">
                  <c:v>30.981901487620725</c:v>
                </c:pt>
                <c:pt idx="56">
                  <c:v>30.98409793859744</c:v>
                </c:pt>
                <c:pt idx="57">
                  <c:v>30.986591112099617</c:v>
                </c:pt>
                <c:pt idx="58">
                  <c:v>30.989501212602573</c:v>
                </c:pt>
                <c:pt idx="59">
                  <c:v>30.992924346411947</c:v>
                </c:pt>
                <c:pt idx="60">
                  <c:v>30.996935005095697</c:v>
                </c:pt>
                <c:pt idx="61">
                  <c:v>31.001588445986396</c:v>
                </c:pt>
                <c:pt idx="62">
                  <c:v>31.006922954622802</c:v>
                </c:pt>
                <c:pt idx="63">
                  <c:v>31.012961977889823</c:v>
                </c:pt>
                <c:pt idx="64">
                  <c:v>31.01971612004952</c:v>
                </c:pt>
                <c:pt idx="65">
                  <c:v>31.027184996858537</c:v>
                </c:pt>
                <c:pt idx="66">
                  <c:v>31.035358945566955</c:v>
                </c:pt>
                <c:pt idx="67">
                  <c:v>31.044220590818576</c:v>
                </c:pt>
                <c:pt idx="68">
                  <c:v>31.053746268352324</c:v>
                </c:pt>
                <c:pt idx="69">
                  <c:v>31.063907309967391</c:v>
                </c:pt>
                <c:pt idx="70">
                  <c:v>31.074671194490286</c:v>
                </c:pt>
                <c:pt idx="71">
                  <c:v>31.086002570497296</c:v>
                </c:pt>
                <c:pt idx="72">
                  <c:v>31.097864157328843</c:v>
                </c:pt>
                <c:pt idx="73">
                  <c:v>31.110217531508038</c:v>
                </c:pt>
                <c:pt idx="74">
                  <c:v>31.123023806069497</c:v>
                </c:pt>
                <c:pt idx="75">
                  <c:v>31.136244210538905</c:v>
                </c:pt>
                <c:pt idx="76">
                  <c:v>31.14984057940087</c:v>
                </c:pt>
                <c:pt idx="77">
                  <c:v>31.16377575687212</c:v>
                </c:pt>
                <c:pt idx="78">
                  <c:v>31.178013925677696</c:v>
                </c:pt>
                <c:pt idx="79">
                  <c:v>31.192520867326333</c:v>
                </c:pt>
                <c:pt idx="80">
                  <c:v>31.207264161113098</c:v>
                </c:pt>
                <c:pt idx="81">
                  <c:v>31.222213328756343</c:v>
                </c:pt>
                <c:pt idx="82">
                  <c:v>31.237339931214716</c:v>
                </c:pt>
                <c:pt idx="83">
                  <c:v>31.25261762383899</c:v>
                </c:pt>
                <c:pt idx="84">
                  <c:v>31.268022175602944</c:v>
                </c:pt>
                <c:pt idx="85">
                  <c:v>31.28353145773557</c:v>
                </c:pt>
                <c:pt idx="86">
                  <c:v>31.299125406650759</c:v>
                </c:pt>
                <c:pt idx="87">
                  <c:v>31.31478596564688</c:v>
                </c:pt>
                <c:pt idx="88">
                  <c:v>31.330497009431973</c:v>
                </c:pt>
                <c:pt idx="89">
                  <c:v>31.346244255125431</c:v>
                </c:pt>
                <c:pt idx="90">
                  <c:v>31.362015162997292</c:v>
                </c:pt>
                <c:pt idx="91">
                  <c:v>31.377798829834287</c:v>
                </c:pt>
                <c:pt idx="92">
                  <c:v>31.393585877469853</c:v>
                </c:pt>
                <c:pt idx="93">
                  <c:v>31.409368338684885</c:v>
                </c:pt>
                <c:pt idx="94">
                  <c:v>31.425139542377885</c:v>
                </c:pt>
                <c:pt idx="95">
                  <c:v>31.440893999618147</c:v>
                </c:pt>
                <c:pt idx="96">
                  <c:v>31.456627291933675</c:v>
                </c:pt>
                <c:pt idx="97">
                  <c:v>31.472335962946673</c:v>
                </c:pt>
                <c:pt idx="98">
                  <c:v>31.488017414252976</c:v>
                </c:pt>
                <c:pt idx="99" formatCode="0.000">
                  <c:v>31.503669806247256</c:v>
                </c:pt>
                <c:pt idx="100" formatCode="0.000">
                  <c:v>31.519291964422401</c:v>
                </c:pt>
                <c:pt idx="101" formatCode="0.0000">
                  <c:v>31.826538764327797</c:v>
                </c:pt>
                <c:pt idx="102" formatCode="0.0000">
                  <c:v>32.130499502820228</c:v>
                </c:pt>
                <c:pt idx="103" formatCode="0.0000">
                  <c:v>32.434764346574575</c:v>
                </c:pt>
                <c:pt idx="104" formatCode="0.0000">
                  <c:v>32.739128992178031</c:v>
                </c:pt>
                <c:pt idx="105" formatCode="0.0000">
                  <c:v>33.043478949019253</c:v>
                </c:pt>
                <c:pt idx="106" formatCode="0.0000">
                  <c:v>33.347826107132526</c:v>
                </c:pt>
                <c:pt idx="107" formatCode="0.0000">
                  <c:v>33.652173888569479</c:v>
                </c:pt>
                <c:pt idx="108" formatCode="0.0000">
                  <c:v>33.956521739480998</c:v>
                </c:pt>
                <c:pt idx="109" formatCode="0.0000">
                  <c:v>34.260869566042167</c:v>
                </c:pt>
                <c:pt idx="110" formatCode="0.0000">
                  <c:v>34.56521739125705</c:v>
                </c:pt>
                <c:pt idx="111" formatCode="0.0000">
                  <c:v>34.869565217364894</c:v>
                </c:pt>
                <c:pt idx="112" formatCode="0.0000">
                  <c:v>35.173913043480887</c:v>
                </c:pt>
                <c:pt idx="113" formatCode="0.0000">
                  <c:v>35.478260869565887</c:v>
                </c:pt>
                <c:pt idx="114" formatCode="0.0000">
                  <c:v>35.782608695651923</c:v>
                </c:pt>
                <c:pt idx="115" formatCode="0.0000">
                  <c:v>36.086956521738983</c:v>
                </c:pt>
                <c:pt idx="116" formatCode="0.0000">
                  <c:v>36.391304347825965</c:v>
                </c:pt>
                <c:pt idx="117" formatCode="0.0000">
                  <c:v>36.695652173912912</c:v>
                </c:pt>
                <c:pt idx="118" formatCode="0.0000">
                  <c:v>36.999999999999865</c:v>
                </c:pt>
                <c:pt idx="119" formatCode="0.0000">
                  <c:v>37.304347826086818</c:v>
                </c:pt>
                <c:pt idx="120" formatCode="0.0000">
                  <c:v>37.608695652173772</c:v>
                </c:pt>
                <c:pt idx="121" formatCode="0.0000">
                  <c:v>37.913043478260725</c:v>
                </c:pt>
                <c:pt idx="122" formatCode="0.0000">
                  <c:v>38.217391304347679</c:v>
                </c:pt>
                <c:pt idx="123" formatCode="0.0000">
                  <c:v>38.521739130434632</c:v>
                </c:pt>
                <c:pt idx="124" formatCode="0.0000">
                  <c:v>38.826086956521586</c:v>
                </c:pt>
                <c:pt idx="125" formatCode="0.0000">
                  <c:v>39.130434782608539</c:v>
                </c:pt>
                <c:pt idx="126" formatCode="0.0000">
                  <c:v>39.434782608695492</c:v>
                </c:pt>
                <c:pt idx="127" formatCode="0.0000">
                  <c:v>39.739130434782446</c:v>
                </c:pt>
                <c:pt idx="128" formatCode="0.0000">
                  <c:v>40.043478260869399</c:v>
                </c:pt>
                <c:pt idx="129" formatCode="0.0000">
                  <c:v>40.347826086956353</c:v>
                </c:pt>
                <c:pt idx="130" formatCode="0.0000">
                  <c:v>40.652173913043306</c:v>
                </c:pt>
                <c:pt idx="131" formatCode="0.0000">
                  <c:v>40.95652173913026</c:v>
                </c:pt>
                <c:pt idx="132" formatCode="0.0000">
                  <c:v>41.260869565217213</c:v>
                </c:pt>
                <c:pt idx="133" formatCode="0.0000">
                  <c:v>41.565217391304166</c:v>
                </c:pt>
                <c:pt idx="134" formatCode="0.0000">
                  <c:v>41.86956521739112</c:v>
                </c:pt>
                <c:pt idx="135" formatCode="0.0000">
                  <c:v>42.173913043478073</c:v>
                </c:pt>
                <c:pt idx="136" formatCode="0.0000">
                  <c:v>42.478260869565027</c:v>
                </c:pt>
                <c:pt idx="137" formatCode="0.0000">
                  <c:v>42.78260869565198</c:v>
                </c:pt>
                <c:pt idx="138" formatCode="0.0000">
                  <c:v>43.086956521738934</c:v>
                </c:pt>
                <c:pt idx="139" formatCode="0.0000">
                  <c:v>43.391304347825887</c:v>
                </c:pt>
                <c:pt idx="140" formatCode="0.0000">
                  <c:v>43.695652173912841</c:v>
                </c:pt>
                <c:pt idx="141" formatCode="0.0000">
                  <c:v>43.999999999999794</c:v>
                </c:pt>
                <c:pt idx="142" formatCode="0.0000">
                  <c:v>44.304347826086747</c:v>
                </c:pt>
                <c:pt idx="143" formatCode="0.0000">
                  <c:v>44.608695652173701</c:v>
                </c:pt>
                <c:pt idx="144" formatCode="0.0000">
                  <c:v>44.913043478260654</c:v>
                </c:pt>
                <c:pt idx="145" formatCode="0.0000">
                  <c:v>45.217391304347608</c:v>
                </c:pt>
                <c:pt idx="146" formatCode="0.0000">
                  <c:v>45.521739130434561</c:v>
                </c:pt>
                <c:pt idx="147" formatCode="0.0000">
                  <c:v>45.826086956521515</c:v>
                </c:pt>
                <c:pt idx="148" formatCode="0.0000">
                  <c:v>46.130434782608468</c:v>
                </c:pt>
                <c:pt idx="149" formatCode="0.0000">
                  <c:v>46.434782608695421</c:v>
                </c:pt>
                <c:pt idx="150" formatCode="0.0000">
                  <c:v>46.739130434782375</c:v>
                </c:pt>
                <c:pt idx="151" formatCode="0.0000">
                  <c:v>47.043478260869328</c:v>
                </c:pt>
                <c:pt idx="152" formatCode="0.0000">
                  <c:v>47.347826086956282</c:v>
                </c:pt>
                <c:pt idx="153" formatCode="0.0000">
                  <c:v>47.652173913043235</c:v>
                </c:pt>
                <c:pt idx="154" formatCode="0.0000">
                  <c:v>47.956521739130189</c:v>
                </c:pt>
                <c:pt idx="155" formatCode="0.0000">
                  <c:v>48.260869565217142</c:v>
                </c:pt>
                <c:pt idx="156" formatCode="0.0000">
                  <c:v>48.565217391304095</c:v>
                </c:pt>
                <c:pt idx="157" formatCode="0.0000">
                  <c:v>48.869565217391049</c:v>
                </c:pt>
                <c:pt idx="158" formatCode="0.0000">
                  <c:v>49.173913043478002</c:v>
                </c:pt>
                <c:pt idx="159" formatCode="0.0000">
                  <c:v>49.478260869564956</c:v>
                </c:pt>
                <c:pt idx="160" formatCode="0.0000">
                  <c:v>49.782608695651909</c:v>
                </c:pt>
                <c:pt idx="161" formatCode="0.0000">
                  <c:v>50.086956521738863</c:v>
                </c:pt>
                <c:pt idx="162" formatCode="0.0000">
                  <c:v>50.391304347825816</c:v>
                </c:pt>
                <c:pt idx="163" formatCode="0.0000">
                  <c:v>50.695652173912769</c:v>
                </c:pt>
                <c:pt idx="164" formatCode="0.0000">
                  <c:v>50.999999999999723</c:v>
                </c:pt>
                <c:pt idx="165" formatCode="0.0000">
                  <c:v>51.304347826086676</c:v>
                </c:pt>
                <c:pt idx="166" formatCode="0.0000">
                  <c:v>51.60869565217363</c:v>
                </c:pt>
                <c:pt idx="167" formatCode="0.0000">
                  <c:v>51.913043478260583</c:v>
                </c:pt>
                <c:pt idx="168" formatCode="0.0000">
                  <c:v>52.217391304347537</c:v>
                </c:pt>
                <c:pt idx="169" formatCode="0.0000">
                  <c:v>52.52173913043449</c:v>
                </c:pt>
                <c:pt idx="170" formatCode="0.0000">
                  <c:v>52.826086956521443</c:v>
                </c:pt>
                <c:pt idx="171" formatCode="0.0000">
                  <c:v>53.130434782608397</c:v>
                </c:pt>
                <c:pt idx="172" formatCode="0.0000">
                  <c:v>53.43478260869535</c:v>
                </c:pt>
                <c:pt idx="173" formatCode="0.0000">
                  <c:v>53.739130434782304</c:v>
                </c:pt>
                <c:pt idx="174" formatCode="0.0000">
                  <c:v>54.043478260869257</c:v>
                </c:pt>
                <c:pt idx="175" formatCode="0.0000">
                  <c:v>54.347826086956211</c:v>
                </c:pt>
                <c:pt idx="176" formatCode="0.0000">
                  <c:v>54.652173913043164</c:v>
                </c:pt>
                <c:pt idx="177" formatCode="0.0000">
                  <c:v>54.956521739130118</c:v>
                </c:pt>
                <c:pt idx="178" formatCode="0.0000">
                  <c:v>55.260869565217071</c:v>
                </c:pt>
                <c:pt idx="179" formatCode="0.0000">
                  <c:v>55.565217391304024</c:v>
                </c:pt>
                <c:pt idx="180" formatCode="0.0000">
                  <c:v>55.869565217390978</c:v>
                </c:pt>
                <c:pt idx="181" formatCode="0.0000">
                  <c:v>56.173913043477931</c:v>
                </c:pt>
                <c:pt idx="182" formatCode="0.0000">
                  <c:v>56.478260869564885</c:v>
                </c:pt>
                <c:pt idx="183" formatCode="0.0000">
                  <c:v>56.782608695651838</c:v>
                </c:pt>
                <c:pt idx="184" formatCode="0.0000">
                  <c:v>57.086956521738792</c:v>
                </c:pt>
                <c:pt idx="185" formatCode="0.0000">
                  <c:v>57.391304347825745</c:v>
                </c:pt>
                <c:pt idx="186" formatCode="0.0000">
                  <c:v>57.695652173912698</c:v>
                </c:pt>
                <c:pt idx="187" formatCode="0.0000">
                  <c:v>57.999999999999652</c:v>
                </c:pt>
                <c:pt idx="188" formatCode="0.0000">
                  <c:v>58.304347826086605</c:v>
                </c:pt>
                <c:pt idx="189" formatCode="0.0000">
                  <c:v>58.608695652173559</c:v>
                </c:pt>
                <c:pt idx="190" formatCode="0.0000">
                  <c:v>58.913043478260512</c:v>
                </c:pt>
                <c:pt idx="191" formatCode="0.0000">
                  <c:v>59.217391304347466</c:v>
                </c:pt>
                <c:pt idx="192" formatCode="0.0000">
                  <c:v>59.521739130434419</c:v>
                </c:pt>
                <c:pt idx="193" formatCode="0.0000">
                  <c:v>59.826086956521372</c:v>
                </c:pt>
                <c:pt idx="194" formatCode="0.0000">
                  <c:v>60.130434782608326</c:v>
                </c:pt>
                <c:pt idx="195" formatCode="0.0000">
                  <c:v>60.434782608695279</c:v>
                </c:pt>
              </c:numCache>
            </c:numRef>
          </c:xVal>
          <c:yVal>
            <c:numRef>
              <c:f>'GTP Data'!$H$6:$H$201</c:f>
              <c:numCache>
                <c:formatCode>General</c:formatCode>
                <c:ptCount val="196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  <c:pt idx="51">
                  <c:v>25.5</c:v>
                </c:pt>
                <c:pt idx="52">
                  <c:v>26</c:v>
                </c:pt>
                <c:pt idx="53">
                  <c:v>26.5</c:v>
                </c:pt>
                <c:pt idx="54">
                  <c:v>27</c:v>
                </c:pt>
                <c:pt idx="55">
                  <c:v>27.5</c:v>
                </c:pt>
                <c:pt idx="56">
                  <c:v>28</c:v>
                </c:pt>
                <c:pt idx="57">
                  <c:v>28.5</c:v>
                </c:pt>
                <c:pt idx="58">
                  <c:v>29</c:v>
                </c:pt>
                <c:pt idx="59">
                  <c:v>29.5</c:v>
                </c:pt>
                <c:pt idx="60">
                  <c:v>30</c:v>
                </c:pt>
                <c:pt idx="61">
                  <c:v>30.5</c:v>
                </c:pt>
                <c:pt idx="62">
                  <c:v>31</c:v>
                </c:pt>
                <c:pt idx="63">
                  <c:v>31.5</c:v>
                </c:pt>
                <c:pt idx="64">
                  <c:v>32</c:v>
                </c:pt>
                <c:pt idx="65">
                  <c:v>32.5</c:v>
                </c:pt>
                <c:pt idx="66">
                  <c:v>33</c:v>
                </c:pt>
                <c:pt idx="67">
                  <c:v>33.5</c:v>
                </c:pt>
                <c:pt idx="68">
                  <c:v>34</c:v>
                </c:pt>
                <c:pt idx="69">
                  <c:v>34.5</c:v>
                </c:pt>
                <c:pt idx="70">
                  <c:v>35</c:v>
                </c:pt>
                <c:pt idx="71">
                  <c:v>35.5</c:v>
                </c:pt>
                <c:pt idx="72">
                  <c:v>36</c:v>
                </c:pt>
                <c:pt idx="73">
                  <c:v>36.5</c:v>
                </c:pt>
                <c:pt idx="74">
                  <c:v>37</c:v>
                </c:pt>
                <c:pt idx="75">
                  <c:v>37.5</c:v>
                </c:pt>
                <c:pt idx="76">
                  <c:v>38</c:v>
                </c:pt>
                <c:pt idx="77">
                  <c:v>38.5</c:v>
                </c:pt>
                <c:pt idx="78">
                  <c:v>39</c:v>
                </c:pt>
                <c:pt idx="79">
                  <c:v>39.5</c:v>
                </c:pt>
                <c:pt idx="80">
                  <c:v>40</c:v>
                </c:pt>
                <c:pt idx="81">
                  <c:v>40.5</c:v>
                </c:pt>
                <c:pt idx="82">
                  <c:v>41</c:v>
                </c:pt>
                <c:pt idx="83">
                  <c:v>41.5</c:v>
                </c:pt>
                <c:pt idx="84">
                  <c:v>42</c:v>
                </c:pt>
                <c:pt idx="85">
                  <c:v>42.5</c:v>
                </c:pt>
                <c:pt idx="86">
                  <c:v>43</c:v>
                </c:pt>
                <c:pt idx="87">
                  <c:v>43.5</c:v>
                </c:pt>
                <c:pt idx="88">
                  <c:v>44</c:v>
                </c:pt>
                <c:pt idx="89">
                  <c:v>44.5</c:v>
                </c:pt>
                <c:pt idx="90">
                  <c:v>45</c:v>
                </c:pt>
                <c:pt idx="91">
                  <c:v>45.5</c:v>
                </c:pt>
                <c:pt idx="92">
                  <c:v>46</c:v>
                </c:pt>
                <c:pt idx="93">
                  <c:v>46.5</c:v>
                </c:pt>
                <c:pt idx="94">
                  <c:v>47</c:v>
                </c:pt>
                <c:pt idx="95">
                  <c:v>47.5</c:v>
                </c:pt>
                <c:pt idx="96">
                  <c:v>48</c:v>
                </c:pt>
                <c:pt idx="97">
                  <c:v>48.5</c:v>
                </c:pt>
                <c:pt idx="98">
                  <c:v>49</c:v>
                </c:pt>
                <c:pt idx="99">
                  <c:v>49.5</c:v>
                </c:pt>
                <c:pt idx="100">
                  <c:v>50</c:v>
                </c:pt>
                <c:pt idx="101">
                  <c:v>60</c:v>
                </c:pt>
                <c:pt idx="102">
                  <c:v>70</c:v>
                </c:pt>
                <c:pt idx="103">
                  <c:v>80</c:v>
                </c:pt>
                <c:pt idx="104">
                  <c:v>90</c:v>
                </c:pt>
                <c:pt idx="105">
                  <c:v>100</c:v>
                </c:pt>
                <c:pt idx="106">
                  <c:v>110</c:v>
                </c:pt>
                <c:pt idx="107">
                  <c:v>120</c:v>
                </c:pt>
                <c:pt idx="108">
                  <c:v>130</c:v>
                </c:pt>
                <c:pt idx="109">
                  <c:v>140</c:v>
                </c:pt>
                <c:pt idx="110">
                  <c:v>150</c:v>
                </c:pt>
                <c:pt idx="111">
                  <c:v>160</c:v>
                </c:pt>
                <c:pt idx="112">
                  <c:v>170</c:v>
                </c:pt>
                <c:pt idx="113">
                  <c:v>180</c:v>
                </c:pt>
                <c:pt idx="114">
                  <c:v>190</c:v>
                </c:pt>
                <c:pt idx="115">
                  <c:v>200</c:v>
                </c:pt>
                <c:pt idx="116">
                  <c:v>210</c:v>
                </c:pt>
                <c:pt idx="117">
                  <c:v>220</c:v>
                </c:pt>
                <c:pt idx="118">
                  <c:v>230</c:v>
                </c:pt>
                <c:pt idx="119">
                  <c:v>240</c:v>
                </c:pt>
                <c:pt idx="120">
                  <c:v>250</c:v>
                </c:pt>
                <c:pt idx="121">
                  <c:v>260</c:v>
                </c:pt>
                <c:pt idx="122">
                  <c:v>270</c:v>
                </c:pt>
                <c:pt idx="123">
                  <c:v>280</c:v>
                </c:pt>
                <c:pt idx="124">
                  <c:v>290</c:v>
                </c:pt>
                <c:pt idx="125">
                  <c:v>300</c:v>
                </c:pt>
                <c:pt idx="126">
                  <c:v>310</c:v>
                </c:pt>
                <c:pt idx="127">
                  <c:v>320</c:v>
                </c:pt>
                <c:pt idx="128">
                  <c:v>330</c:v>
                </c:pt>
                <c:pt idx="129">
                  <c:v>340</c:v>
                </c:pt>
                <c:pt idx="130">
                  <c:v>350</c:v>
                </c:pt>
                <c:pt idx="131">
                  <c:v>360</c:v>
                </c:pt>
                <c:pt idx="132">
                  <c:v>370</c:v>
                </c:pt>
                <c:pt idx="133">
                  <c:v>380</c:v>
                </c:pt>
                <c:pt idx="134">
                  <c:v>390</c:v>
                </c:pt>
                <c:pt idx="135">
                  <c:v>400</c:v>
                </c:pt>
                <c:pt idx="136">
                  <c:v>410</c:v>
                </c:pt>
                <c:pt idx="137">
                  <c:v>420</c:v>
                </c:pt>
                <c:pt idx="138">
                  <c:v>430</c:v>
                </c:pt>
                <c:pt idx="139">
                  <c:v>440</c:v>
                </c:pt>
                <c:pt idx="140">
                  <c:v>450</c:v>
                </c:pt>
                <c:pt idx="141">
                  <c:v>460</c:v>
                </c:pt>
                <c:pt idx="142">
                  <c:v>470</c:v>
                </c:pt>
                <c:pt idx="143">
                  <c:v>480</c:v>
                </c:pt>
                <c:pt idx="144">
                  <c:v>490</c:v>
                </c:pt>
                <c:pt idx="145">
                  <c:v>500</c:v>
                </c:pt>
                <c:pt idx="146">
                  <c:v>510</c:v>
                </c:pt>
                <c:pt idx="147">
                  <c:v>520</c:v>
                </c:pt>
                <c:pt idx="148">
                  <c:v>530</c:v>
                </c:pt>
                <c:pt idx="149">
                  <c:v>540</c:v>
                </c:pt>
                <c:pt idx="150">
                  <c:v>550</c:v>
                </c:pt>
                <c:pt idx="151">
                  <c:v>560</c:v>
                </c:pt>
                <c:pt idx="152">
                  <c:v>570</c:v>
                </c:pt>
                <c:pt idx="153">
                  <c:v>580</c:v>
                </c:pt>
                <c:pt idx="154">
                  <c:v>590</c:v>
                </c:pt>
                <c:pt idx="155">
                  <c:v>600</c:v>
                </c:pt>
                <c:pt idx="156">
                  <c:v>610</c:v>
                </c:pt>
                <c:pt idx="157">
                  <c:v>620</c:v>
                </c:pt>
                <c:pt idx="158">
                  <c:v>630</c:v>
                </c:pt>
                <c:pt idx="159">
                  <c:v>640</c:v>
                </c:pt>
                <c:pt idx="160">
                  <c:v>650</c:v>
                </c:pt>
                <c:pt idx="161">
                  <c:v>660</c:v>
                </c:pt>
                <c:pt idx="162">
                  <c:v>670</c:v>
                </c:pt>
                <c:pt idx="163">
                  <c:v>680</c:v>
                </c:pt>
                <c:pt idx="164">
                  <c:v>690</c:v>
                </c:pt>
                <c:pt idx="165">
                  <c:v>700</c:v>
                </c:pt>
                <c:pt idx="166">
                  <c:v>710</c:v>
                </c:pt>
                <c:pt idx="167">
                  <c:v>720</c:v>
                </c:pt>
                <c:pt idx="168">
                  <c:v>730</c:v>
                </c:pt>
                <c:pt idx="169">
                  <c:v>740</c:v>
                </c:pt>
                <c:pt idx="170">
                  <c:v>750</c:v>
                </c:pt>
                <c:pt idx="171">
                  <c:v>760</c:v>
                </c:pt>
                <c:pt idx="172">
                  <c:v>770</c:v>
                </c:pt>
                <c:pt idx="173">
                  <c:v>780</c:v>
                </c:pt>
                <c:pt idx="174">
                  <c:v>790</c:v>
                </c:pt>
                <c:pt idx="175">
                  <c:v>800</c:v>
                </c:pt>
                <c:pt idx="176">
                  <c:v>810</c:v>
                </c:pt>
                <c:pt idx="177">
                  <c:v>820</c:v>
                </c:pt>
                <c:pt idx="178">
                  <c:v>830</c:v>
                </c:pt>
                <c:pt idx="179">
                  <c:v>840</c:v>
                </c:pt>
                <c:pt idx="180">
                  <c:v>850</c:v>
                </c:pt>
                <c:pt idx="181">
                  <c:v>860</c:v>
                </c:pt>
                <c:pt idx="182">
                  <c:v>870</c:v>
                </c:pt>
                <c:pt idx="183">
                  <c:v>880</c:v>
                </c:pt>
                <c:pt idx="184">
                  <c:v>890</c:v>
                </c:pt>
                <c:pt idx="185">
                  <c:v>900</c:v>
                </c:pt>
                <c:pt idx="186">
                  <c:v>910</c:v>
                </c:pt>
                <c:pt idx="187">
                  <c:v>920</c:v>
                </c:pt>
                <c:pt idx="188">
                  <c:v>930</c:v>
                </c:pt>
                <c:pt idx="189">
                  <c:v>940</c:v>
                </c:pt>
                <c:pt idx="190">
                  <c:v>950</c:v>
                </c:pt>
                <c:pt idx="191">
                  <c:v>960</c:v>
                </c:pt>
                <c:pt idx="192">
                  <c:v>970</c:v>
                </c:pt>
                <c:pt idx="193">
                  <c:v>980</c:v>
                </c:pt>
                <c:pt idx="194">
                  <c:v>990</c:v>
                </c:pt>
                <c:pt idx="195">
                  <c:v>1000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A16-4311-B99F-32BFC202A0C2}"/>
            </c:ext>
          </c:extLst>
        </c:ser>
        <c:ser>
          <c:idx val="3"/>
          <c:order val="3"/>
          <c:tx>
            <c:strRef>
              <c:f>'GTP Data'!$P$1</c:f>
              <c:strCache>
                <c:ptCount val="1"/>
                <c:pt idx="0">
                  <c:v>Apr 1 12:00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'GTP Data'!$P$6:$P$201</c:f>
              <c:numCache>
                <c:formatCode>0.00</c:formatCode>
                <c:ptCount val="196"/>
                <c:pt idx="0">
                  <c:v>32.89430534063969</c:v>
                </c:pt>
                <c:pt idx="1">
                  <c:v>26.896884531627762</c:v>
                </c:pt>
                <c:pt idx="2">
                  <c:v>25.972495662949594</c:v>
                </c:pt>
                <c:pt idx="3">
                  <c:v>25.581565107825771</c:v>
                </c:pt>
                <c:pt idx="4">
                  <c:v>25.143177174628388</c:v>
                </c:pt>
                <c:pt idx="5">
                  <c:v>24.82880287048415</c:v>
                </c:pt>
                <c:pt idx="6">
                  <c:v>24.641024382437134</c:v>
                </c:pt>
                <c:pt idx="7">
                  <c:v>24.556263607267478</c:v>
                </c:pt>
                <c:pt idx="8">
                  <c:v>24.55925044253804</c:v>
                </c:pt>
                <c:pt idx="9">
                  <c:v>24.636801880644079</c:v>
                </c:pt>
                <c:pt idx="10">
                  <c:v>24.776553272752409</c:v>
                </c:pt>
                <c:pt idx="11">
                  <c:v>24.967215447400637</c:v>
                </c:pt>
                <c:pt idx="12">
                  <c:v>25.19859627666257</c:v>
                </c:pt>
                <c:pt idx="13">
                  <c:v>25.461554089450669</c:v>
                </c:pt>
                <c:pt idx="14">
                  <c:v>25.747952641506114</c:v>
                </c:pt>
                <c:pt idx="15">
                  <c:v>26.050611818295152</c:v>
                </c:pt>
                <c:pt idx="16">
                  <c:v>26.363253143533214</c:v>
                </c:pt>
                <c:pt idx="17">
                  <c:v>26.680441893206027</c:v>
                </c:pt>
                <c:pt idx="18">
                  <c:v>26.99752718255057</c:v>
                </c:pt>
                <c:pt idx="19">
                  <c:v>27.310581110683778</c:v>
                </c:pt>
                <c:pt idx="20">
                  <c:v>27.616337901015694</c:v>
                </c:pt>
                <c:pt idx="21">
                  <c:v>27.912133833794943</c:v>
                </c:pt>
                <c:pt idx="22">
                  <c:v>28.195848632787559</c:v>
                </c:pt>
                <c:pt idx="23">
                  <c:v>28.465848846234252</c:v>
                </c:pt>
                <c:pt idx="24">
                  <c:v>28.720933652386368</c:v>
                </c:pt>
                <c:pt idx="25">
                  <c:v>28.960283421482988</c:v>
                </c:pt>
                <c:pt idx="26">
                  <c:v>29.183411278525682</c:v>
                </c:pt>
                <c:pt idx="27">
                  <c:v>29.390117834086805</c:v>
                </c:pt>
                <c:pt idx="28">
                  <c:v>29.580449183048067</c:v>
                </c:pt>
                <c:pt idx="29">
                  <c:v>29.754658212970114</c:v>
                </c:pt>
                <c:pt idx="30">
                  <c:v>29.913169214082597</c:v>
                </c:pt>
                <c:pt idx="31">
                  <c:v>30.056545740991012</c:v>
                </c:pt>
                <c:pt idx="32">
                  <c:v>30.185461641455348</c:v>
                </c:pt>
                <c:pt idx="33">
                  <c:v>30.300675139350865</c:v>
                </c:pt>
                <c:pt idx="34">
                  <c:v>30.403005836533886</c:v>
                </c:pt>
                <c:pt idx="35">
                  <c:v>30.493314481189149</c:v>
                </c:pt>
                <c:pt idx="36">
                  <c:v>30.572485337740748</c:v>
                </c:pt>
                <c:pt idx="37">
                  <c:v>30.64141098500761</c:v>
                </c:pt>
                <c:pt idx="38">
                  <c:v>30.700979364451175</c:v>
                </c:pt>
                <c:pt idx="39">
                  <c:v>30.752062898607328</c:v>
                </c:pt>
                <c:pt idx="40">
                  <c:v>30.795509500661865</c:v>
                </c:pt>
                <c:pt idx="41">
                  <c:v>30.832135299200687</c:v>
                </c:pt>
                <c:pt idx="42">
                  <c:v>30.86271890706017</c:v>
                </c:pt>
                <c:pt idx="43">
                  <c:v>30.887997069573299</c:v>
                </c:pt>
                <c:pt idx="44">
                  <c:v>30.908661535040594</c:v>
                </c:pt>
                <c:pt idx="45">
                  <c:v>30.925356998672999</c:v>
                </c:pt>
                <c:pt idx="46">
                  <c:v>30.938679980309374</c:v>
                </c:pt>
                <c:pt idx="47">
                  <c:v>30.949178505686714</c:v>
                </c:pt>
                <c:pt idx="48">
                  <c:v>30.957352470747953</c:v>
                </c:pt>
                <c:pt idx="49">
                  <c:v>30.963654578247422</c:v>
                </c:pt>
                <c:pt idx="50">
                  <c:v>30.968491745619147</c:v>
                </c:pt>
                <c:pt idx="51">
                  <c:v>30.972226892592818</c:v>
                </c:pt>
                <c:pt idx="52">
                  <c:v>30.975181026280136</c:v>
                </c:pt>
                <c:pt idx="53">
                  <c:v>30.977635550334025</c:v>
                </c:pt>
                <c:pt idx="54">
                  <c:v>30.979834733243962</c:v>
                </c:pt>
                <c:pt idx="55">
                  <c:v>30.981988278827135</c:v>
                </c:pt>
                <c:pt idx="56">
                  <c:v>30.984273949474826</c:v>
                </c:pt>
                <c:pt idx="57">
                  <c:v>30.986840199695379</c:v>
                </c:pt>
                <c:pt idx="58">
                  <c:v>30.989808783948426</c:v>
                </c:pt>
                <c:pt idx="59">
                  <c:v>30.993277308687585</c:v>
                </c:pt>
                <c:pt idx="60">
                  <c:v>30.997321703925387</c:v>
                </c:pt>
                <c:pt idx="61">
                  <c:v>31.001998594515978</c:v>
                </c:pt>
                <c:pt idx="62">
                  <c:v>31.007347555734228</c:v>
                </c:pt>
                <c:pt idx="63">
                  <c:v>31.013393241634265</c:v>
                </c:pt>
                <c:pt idx="64">
                  <c:v>31.020147378119731</c:v>
                </c:pt>
                <c:pt idx="65">
                  <c:v>31.027610615677258</c:v>
                </c:pt>
                <c:pt idx="66">
                  <c:v>31.035774239341613</c:v>
                </c:pt>
                <c:pt idx="67">
                  <c:v>31.044621735703494</c:v>
                </c:pt>
                <c:pt idx="68">
                  <c:v>31.054130218668028</c:v>
                </c:pt>
                <c:pt idx="69">
                  <c:v>31.064271717252513</c:v>
                </c:pt>
                <c:pt idx="70">
                  <c:v>31.075014330004091</c:v>
                </c:pt>
                <c:pt idx="71">
                  <c:v>31.08632325164999</c:v>
                </c:pt>
                <c:pt idx="72">
                  <c:v>31.098161678391417</c:v>
                </c:pt>
                <c:pt idx="73">
                  <c:v>31.110491598842927</c:v>
                </c:pt>
                <c:pt idx="74">
                  <c:v>31.123274478026804</c:v>
                </c:pt>
                <c:pt idx="75">
                  <c:v>31.136471842079587</c:v>
                </c:pt>
                <c:pt idx="76">
                  <c:v>31.150045771436904</c:v>
                </c:pt>
                <c:pt idx="77">
                  <c:v>31.163959310253688</c:v>
                </c:pt>
                <c:pt idx="78">
                  <c:v>31.178176799707494</c:v>
                </c:pt>
                <c:pt idx="79">
                  <c:v>31.192664142640592</c:v>
                </c:pt>
                <c:pt idx="80">
                  <c:v>31.207389006736769</c:v>
                </c:pt>
                <c:pt idx="81">
                  <c:v>31.222320973115181</c:v>
                </c:pt>
                <c:pt idx="82">
                  <c:v>31.237431636869054</c:v>
                </c:pt>
                <c:pt idx="83">
                  <c:v>31.252694665691852</c:v>
                </c:pt>
                <c:pt idx="84">
                  <c:v>31.268085822328132</c:v>
                </c:pt>
                <c:pt idx="85">
                  <c:v>31.283582956168754</c:v>
                </c:pt>
                <c:pt idx="86">
                  <c:v>31.299165968887788</c:v>
                </c:pt>
                <c:pt idx="87">
                  <c:v>31.314816758597772</c:v>
                </c:pt>
                <c:pt idx="88">
                  <c:v>31.330519146586095</c:v>
                </c:pt>
                <c:pt idx="89">
                  <c:v>31.346258790292332</c:v>
                </c:pt>
                <c:pt idx="90">
                  <c:v>31.362023085798441</c:v>
                </c:pt>
                <c:pt idx="91">
                  <c:v>31.377801062732939</c:v>
                </c:pt>
                <c:pt idx="92">
                  <c:v>31.393583274139196</c:v>
                </c:pt>
                <c:pt idx="93">
                  <c:v>31.409361683528147</c:v>
                </c:pt>
                <c:pt idx="94">
                  <c:v>31.425129551027908</c:v>
                </c:pt>
                <c:pt idx="95">
                  <c:v>31.440881320257951</c:v>
                </c:pt>
                <c:pt idx="96">
                  <c:v>31.456612507293379</c:v>
                </c:pt>
                <c:pt idx="97">
                  <c:v>31.472319592845707</c:v>
                </c:pt>
                <c:pt idx="98">
                  <c:v>31.487999918569791</c:v>
                </c:pt>
                <c:pt idx="99" formatCode="0.000">
                  <c:v>31.503651588211387</c:v>
                </c:pt>
                <c:pt idx="100" formatCode="0.000">
                  <c:v>31.519273374135867</c:v>
                </c:pt>
                <c:pt idx="101" formatCode="0.0000">
                  <c:v>31.826535272489469</c:v>
                </c:pt>
                <c:pt idx="102" formatCode="0.0000">
                  <c:v>32.130500289564409</c:v>
                </c:pt>
                <c:pt idx="103" formatCode="0.0000">
                  <c:v>32.434764432868832</c:v>
                </c:pt>
                <c:pt idx="104" formatCode="0.0000">
                  <c:v>32.739128961503049</c:v>
                </c:pt>
                <c:pt idx="105" formatCode="0.0000">
                  <c:v>33.04347894736533</c:v>
                </c:pt>
                <c:pt idx="106" formatCode="0.0000">
                  <c:v>33.347826108255632</c:v>
                </c:pt>
                <c:pt idx="107" formatCode="0.0000">
                  <c:v>33.652173888578368</c:v>
                </c:pt>
                <c:pt idx="108" formatCode="0.0000">
                  <c:v>33.956521739442081</c:v>
                </c:pt>
                <c:pt idx="109" formatCode="0.0000">
                  <c:v>34.260869566043525</c:v>
                </c:pt>
                <c:pt idx="110" formatCode="0.0000">
                  <c:v>34.565217391258329</c:v>
                </c:pt>
                <c:pt idx="111" formatCode="0.0000">
                  <c:v>34.869565217364794</c:v>
                </c:pt>
                <c:pt idx="112" formatCode="0.0000">
                  <c:v>35.173913043480844</c:v>
                </c:pt>
                <c:pt idx="113" formatCode="0.0000">
                  <c:v>35.478260869565887</c:v>
                </c:pt>
                <c:pt idx="114" formatCode="0.0000">
                  <c:v>35.782608695651923</c:v>
                </c:pt>
                <c:pt idx="115" formatCode="0.0000">
                  <c:v>36.086956521738983</c:v>
                </c:pt>
                <c:pt idx="116" formatCode="0.0000">
                  <c:v>36.391304347825965</c:v>
                </c:pt>
                <c:pt idx="117" formatCode="0.0000">
                  <c:v>36.695652173912912</c:v>
                </c:pt>
                <c:pt idx="118" formatCode="0.0000">
                  <c:v>36.999999999999865</c:v>
                </c:pt>
                <c:pt idx="119" formatCode="0.0000">
                  <c:v>37.304347826086818</c:v>
                </c:pt>
                <c:pt idx="120" formatCode="0.0000">
                  <c:v>37.608695652173772</c:v>
                </c:pt>
                <c:pt idx="121" formatCode="0.0000">
                  <c:v>37.913043478260725</c:v>
                </c:pt>
                <c:pt idx="122" formatCode="0.0000">
                  <c:v>38.217391304347679</c:v>
                </c:pt>
                <c:pt idx="123" formatCode="0.0000">
                  <c:v>38.521739130434632</c:v>
                </c:pt>
                <c:pt idx="124" formatCode="0.0000">
                  <c:v>38.826086956521586</c:v>
                </c:pt>
                <c:pt idx="125" formatCode="0.0000">
                  <c:v>39.130434782608539</c:v>
                </c:pt>
                <c:pt idx="126" formatCode="0.0000">
                  <c:v>39.434782608695492</c:v>
                </c:pt>
                <c:pt idx="127" formatCode="0.0000">
                  <c:v>39.739130434782446</c:v>
                </c:pt>
                <c:pt idx="128" formatCode="0.0000">
                  <c:v>40.043478260869399</c:v>
                </c:pt>
                <c:pt idx="129" formatCode="0.0000">
                  <c:v>40.347826086956353</c:v>
                </c:pt>
                <c:pt idx="130" formatCode="0.0000">
                  <c:v>40.652173913043306</c:v>
                </c:pt>
                <c:pt idx="131" formatCode="0.0000">
                  <c:v>40.95652173913026</c:v>
                </c:pt>
                <c:pt idx="132" formatCode="0.0000">
                  <c:v>41.260869565217213</c:v>
                </c:pt>
                <c:pt idx="133" formatCode="0.0000">
                  <c:v>41.565217391304166</c:v>
                </c:pt>
                <c:pt idx="134" formatCode="0.0000">
                  <c:v>41.86956521739112</c:v>
                </c:pt>
                <c:pt idx="135" formatCode="0.0000">
                  <c:v>42.173913043478073</c:v>
                </c:pt>
                <c:pt idx="136" formatCode="0.0000">
                  <c:v>42.478260869565027</c:v>
                </c:pt>
                <c:pt idx="137" formatCode="0.0000">
                  <c:v>42.78260869565198</c:v>
                </c:pt>
                <c:pt idx="138" formatCode="0.0000">
                  <c:v>43.086956521738934</c:v>
                </c:pt>
                <c:pt idx="139" formatCode="0.0000">
                  <c:v>43.391304347825887</c:v>
                </c:pt>
                <c:pt idx="140" formatCode="0.0000">
                  <c:v>43.695652173912841</c:v>
                </c:pt>
                <c:pt idx="141" formatCode="0.0000">
                  <c:v>43.999999999999794</c:v>
                </c:pt>
                <c:pt idx="142" formatCode="0.0000">
                  <c:v>44.304347826086747</c:v>
                </c:pt>
                <c:pt idx="143" formatCode="0.0000">
                  <c:v>44.608695652173701</c:v>
                </c:pt>
                <c:pt idx="144" formatCode="0.0000">
                  <c:v>44.913043478260654</c:v>
                </c:pt>
                <c:pt idx="145" formatCode="0.0000">
                  <c:v>45.217391304347608</c:v>
                </c:pt>
                <c:pt idx="146" formatCode="0.0000">
                  <c:v>45.521739130434561</c:v>
                </c:pt>
                <c:pt idx="147" formatCode="0.0000">
                  <c:v>45.826086956521515</c:v>
                </c:pt>
                <c:pt idx="148" formatCode="0.0000">
                  <c:v>46.130434782608468</c:v>
                </c:pt>
                <c:pt idx="149" formatCode="0.0000">
                  <c:v>46.434782608695421</c:v>
                </c:pt>
                <c:pt idx="150" formatCode="0.0000">
                  <c:v>46.739130434782375</c:v>
                </c:pt>
                <c:pt idx="151" formatCode="0.0000">
                  <c:v>47.043478260869328</c:v>
                </c:pt>
                <c:pt idx="152" formatCode="0.0000">
                  <c:v>47.347826086956282</c:v>
                </c:pt>
                <c:pt idx="153" formatCode="0.0000">
                  <c:v>47.652173913043235</c:v>
                </c:pt>
                <c:pt idx="154" formatCode="0.0000">
                  <c:v>47.956521739130189</c:v>
                </c:pt>
                <c:pt idx="155" formatCode="0.0000">
                  <c:v>48.260869565217142</c:v>
                </c:pt>
                <c:pt idx="156" formatCode="0.0000">
                  <c:v>48.565217391304095</c:v>
                </c:pt>
                <c:pt idx="157" formatCode="0.0000">
                  <c:v>48.869565217391049</c:v>
                </c:pt>
                <c:pt idx="158" formatCode="0.0000">
                  <c:v>49.173913043478002</c:v>
                </c:pt>
                <c:pt idx="159" formatCode="0.0000">
                  <c:v>49.478260869564956</c:v>
                </c:pt>
                <c:pt idx="160" formatCode="0.0000">
                  <c:v>49.782608695651909</c:v>
                </c:pt>
                <c:pt idx="161" formatCode="0.0000">
                  <c:v>50.086956521738863</c:v>
                </c:pt>
                <c:pt idx="162" formatCode="0.0000">
                  <c:v>50.391304347825816</c:v>
                </c:pt>
                <c:pt idx="163" formatCode="0.0000">
                  <c:v>50.695652173912769</c:v>
                </c:pt>
                <c:pt idx="164" formatCode="0.0000">
                  <c:v>50.999999999999723</c:v>
                </c:pt>
                <c:pt idx="165" formatCode="0.0000">
                  <c:v>51.304347826086676</c:v>
                </c:pt>
                <c:pt idx="166" formatCode="0.0000">
                  <c:v>51.60869565217363</c:v>
                </c:pt>
                <c:pt idx="167" formatCode="0.0000">
                  <c:v>51.913043478260583</c:v>
                </c:pt>
                <c:pt idx="168" formatCode="0.0000">
                  <c:v>52.217391304347537</c:v>
                </c:pt>
                <c:pt idx="169" formatCode="0.0000">
                  <c:v>52.52173913043449</c:v>
                </c:pt>
                <c:pt idx="170" formatCode="0.0000">
                  <c:v>52.826086956521443</c:v>
                </c:pt>
                <c:pt idx="171" formatCode="0.0000">
                  <c:v>53.130434782608397</c:v>
                </c:pt>
                <c:pt idx="172" formatCode="0.0000">
                  <c:v>53.43478260869535</c:v>
                </c:pt>
                <c:pt idx="173" formatCode="0.0000">
                  <c:v>53.739130434782304</c:v>
                </c:pt>
                <c:pt idx="174" formatCode="0.0000">
                  <c:v>54.043478260869257</c:v>
                </c:pt>
                <c:pt idx="175" formatCode="0.0000">
                  <c:v>54.347826086956211</c:v>
                </c:pt>
                <c:pt idx="176" formatCode="0.0000">
                  <c:v>54.652173913043164</c:v>
                </c:pt>
                <c:pt idx="177" formatCode="0.0000">
                  <c:v>54.956521739130118</c:v>
                </c:pt>
                <c:pt idx="178" formatCode="0.0000">
                  <c:v>55.260869565217071</c:v>
                </c:pt>
                <c:pt idx="179" formatCode="0.0000">
                  <c:v>55.565217391304024</c:v>
                </c:pt>
                <c:pt idx="180" formatCode="0.0000">
                  <c:v>55.869565217390978</c:v>
                </c:pt>
                <c:pt idx="181" formatCode="0.0000">
                  <c:v>56.173913043477931</c:v>
                </c:pt>
                <c:pt idx="182" formatCode="0.0000">
                  <c:v>56.478260869564885</c:v>
                </c:pt>
                <c:pt idx="183" formatCode="0.0000">
                  <c:v>56.782608695651838</c:v>
                </c:pt>
                <c:pt idx="184" formatCode="0.0000">
                  <c:v>57.086956521738792</c:v>
                </c:pt>
                <c:pt idx="185" formatCode="0.0000">
                  <c:v>57.391304347825745</c:v>
                </c:pt>
                <c:pt idx="186" formatCode="0.0000">
                  <c:v>57.695652173912698</c:v>
                </c:pt>
                <c:pt idx="187" formatCode="0.0000">
                  <c:v>57.999999999999652</c:v>
                </c:pt>
                <c:pt idx="188" formatCode="0.0000">
                  <c:v>58.304347826086605</c:v>
                </c:pt>
                <c:pt idx="189" formatCode="0.0000">
                  <c:v>58.608695652173559</c:v>
                </c:pt>
                <c:pt idx="190" formatCode="0.0000">
                  <c:v>58.913043478260512</c:v>
                </c:pt>
                <c:pt idx="191" formatCode="0.0000">
                  <c:v>59.217391304347466</c:v>
                </c:pt>
                <c:pt idx="192" formatCode="0.0000">
                  <c:v>59.521739130434419</c:v>
                </c:pt>
                <c:pt idx="193" formatCode="0.0000">
                  <c:v>59.826086956521372</c:v>
                </c:pt>
                <c:pt idx="194" formatCode="0.0000">
                  <c:v>60.130434782608326</c:v>
                </c:pt>
                <c:pt idx="195" formatCode="0.0000">
                  <c:v>60.434782608695279</c:v>
                </c:pt>
              </c:numCache>
            </c:numRef>
          </c:xVal>
          <c:yVal>
            <c:numRef>
              <c:f>'GTP Data'!$H$6:$H$201</c:f>
              <c:numCache>
                <c:formatCode>General</c:formatCode>
                <c:ptCount val="196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  <c:pt idx="51">
                  <c:v>25.5</c:v>
                </c:pt>
                <c:pt idx="52">
                  <c:v>26</c:v>
                </c:pt>
                <c:pt idx="53">
                  <c:v>26.5</c:v>
                </c:pt>
                <c:pt idx="54">
                  <c:v>27</c:v>
                </c:pt>
                <c:pt idx="55">
                  <c:v>27.5</c:v>
                </c:pt>
                <c:pt idx="56">
                  <c:v>28</c:v>
                </c:pt>
                <c:pt idx="57">
                  <c:v>28.5</c:v>
                </c:pt>
                <c:pt idx="58">
                  <c:v>29</c:v>
                </c:pt>
                <c:pt idx="59">
                  <c:v>29.5</c:v>
                </c:pt>
                <c:pt idx="60">
                  <c:v>30</c:v>
                </c:pt>
                <c:pt idx="61">
                  <c:v>30.5</c:v>
                </c:pt>
                <c:pt idx="62">
                  <c:v>31</c:v>
                </c:pt>
                <c:pt idx="63">
                  <c:v>31.5</c:v>
                </c:pt>
                <c:pt idx="64">
                  <c:v>32</c:v>
                </c:pt>
                <c:pt idx="65">
                  <c:v>32.5</c:v>
                </c:pt>
                <c:pt idx="66">
                  <c:v>33</c:v>
                </c:pt>
                <c:pt idx="67">
                  <c:v>33.5</c:v>
                </c:pt>
                <c:pt idx="68">
                  <c:v>34</c:v>
                </c:pt>
                <c:pt idx="69">
                  <c:v>34.5</c:v>
                </c:pt>
                <c:pt idx="70">
                  <c:v>35</c:v>
                </c:pt>
                <c:pt idx="71">
                  <c:v>35.5</c:v>
                </c:pt>
                <c:pt idx="72">
                  <c:v>36</c:v>
                </c:pt>
                <c:pt idx="73">
                  <c:v>36.5</c:v>
                </c:pt>
                <c:pt idx="74">
                  <c:v>37</c:v>
                </c:pt>
                <c:pt idx="75">
                  <c:v>37.5</c:v>
                </c:pt>
                <c:pt idx="76">
                  <c:v>38</c:v>
                </c:pt>
                <c:pt idx="77">
                  <c:v>38.5</c:v>
                </c:pt>
                <c:pt idx="78">
                  <c:v>39</c:v>
                </c:pt>
                <c:pt idx="79">
                  <c:v>39.5</c:v>
                </c:pt>
                <c:pt idx="80">
                  <c:v>40</c:v>
                </c:pt>
                <c:pt idx="81">
                  <c:v>40.5</c:v>
                </c:pt>
                <c:pt idx="82">
                  <c:v>41</c:v>
                </c:pt>
                <c:pt idx="83">
                  <c:v>41.5</c:v>
                </c:pt>
                <c:pt idx="84">
                  <c:v>42</c:v>
                </c:pt>
                <c:pt idx="85">
                  <c:v>42.5</c:v>
                </c:pt>
                <c:pt idx="86">
                  <c:v>43</c:v>
                </c:pt>
                <c:pt idx="87">
                  <c:v>43.5</c:v>
                </c:pt>
                <c:pt idx="88">
                  <c:v>44</c:v>
                </c:pt>
                <c:pt idx="89">
                  <c:v>44.5</c:v>
                </c:pt>
                <c:pt idx="90">
                  <c:v>45</c:v>
                </c:pt>
                <c:pt idx="91">
                  <c:v>45.5</c:v>
                </c:pt>
                <c:pt idx="92">
                  <c:v>46</c:v>
                </c:pt>
                <c:pt idx="93">
                  <c:v>46.5</c:v>
                </c:pt>
                <c:pt idx="94">
                  <c:v>47</c:v>
                </c:pt>
                <c:pt idx="95">
                  <c:v>47.5</c:v>
                </c:pt>
                <c:pt idx="96">
                  <c:v>48</c:v>
                </c:pt>
                <c:pt idx="97">
                  <c:v>48.5</c:v>
                </c:pt>
                <c:pt idx="98">
                  <c:v>49</c:v>
                </c:pt>
                <c:pt idx="99">
                  <c:v>49.5</c:v>
                </c:pt>
                <c:pt idx="100">
                  <c:v>50</c:v>
                </c:pt>
                <c:pt idx="101">
                  <c:v>60</c:v>
                </c:pt>
                <c:pt idx="102">
                  <c:v>70</c:v>
                </c:pt>
                <c:pt idx="103">
                  <c:v>80</c:v>
                </c:pt>
                <c:pt idx="104">
                  <c:v>90</c:v>
                </c:pt>
                <c:pt idx="105">
                  <c:v>100</c:v>
                </c:pt>
                <c:pt idx="106">
                  <c:v>110</c:v>
                </c:pt>
                <c:pt idx="107">
                  <c:v>120</c:v>
                </c:pt>
                <c:pt idx="108">
                  <c:v>130</c:v>
                </c:pt>
                <c:pt idx="109">
                  <c:v>140</c:v>
                </c:pt>
                <c:pt idx="110">
                  <c:v>150</c:v>
                </c:pt>
                <c:pt idx="111">
                  <c:v>160</c:v>
                </c:pt>
                <c:pt idx="112">
                  <c:v>170</c:v>
                </c:pt>
                <c:pt idx="113">
                  <c:v>180</c:v>
                </c:pt>
                <c:pt idx="114">
                  <c:v>190</c:v>
                </c:pt>
                <c:pt idx="115">
                  <c:v>200</c:v>
                </c:pt>
                <c:pt idx="116">
                  <c:v>210</c:v>
                </c:pt>
                <c:pt idx="117">
                  <c:v>220</c:v>
                </c:pt>
                <c:pt idx="118">
                  <c:v>230</c:v>
                </c:pt>
                <c:pt idx="119">
                  <c:v>240</c:v>
                </c:pt>
                <c:pt idx="120">
                  <c:v>250</c:v>
                </c:pt>
                <c:pt idx="121">
                  <c:v>260</c:v>
                </c:pt>
                <c:pt idx="122">
                  <c:v>270</c:v>
                </c:pt>
                <c:pt idx="123">
                  <c:v>280</c:v>
                </c:pt>
                <c:pt idx="124">
                  <c:v>290</c:v>
                </c:pt>
                <c:pt idx="125">
                  <c:v>300</c:v>
                </c:pt>
                <c:pt idx="126">
                  <c:v>310</c:v>
                </c:pt>
                <c:pt idx="127">
                  <c:v>320</c:v>
                </c:pt>
                <c:pt idx="128">
                  <c:v>330</c:v>
                </c:pt>
                <c:pt idx="129">
                  <c:v>340</c:v>
                </c:pt>
                <c:pt idx="130">
                  <c:v>350</c:v>
                </c:pt>
                <c:pt idx="131">
                  <c:v>360</c:v>
                </c:pt>
                <c:pt idx="132">
                  <c:v>370</c:v>
                </c:pt>
                <c:pt idx="133">
                  <c:v>380</c:v>
                </c:pt>
                <c:pt idx="134">
                  <c:v>390</c:v>
                </c:pt>
                <c:pt idx="135">
                  <c:v>400</c:v>
                </c:pt>
                <c:pt idx="136">
                  <c:v>410</c:v>
                </c:pt>
                <c:pt idx="137">
                  <c:v>420</c:v>
                </c:pt>
                <c:pt idx="138">
                  <c:v>430</c:v>
                </c:pt>
                <c:pt idx="139">
                  <c:v>440</c:v>
                </c:pt>
                <c:pt idx="140">
                  <c:v>450</c:v>
                </c:pt>
                <c:pt idx="141">
                  <c:v>460</c:v>
                </c:pt>
                <c:pt idx="142">
                  <c:v>470</c:v>
                </c:pt>
                <c:pt idx="143">
                  <c:v>480</c:v>
                </c:pt>
                <c:pt idx="144">
                  <c:v>490</c:v>
                </c:pt>
                <c:pt idx="145">
                  <c:v>500</c:v>
                </c:pt>
                <c:pt idx="146">
                  <c:v>510</c:v>
                </c:pt>
                <c:pt idx="147">
                  <c:v>520</c:v>
                </c:pt>
                <c:pt idx="148">
                  <c:v>530</c:v>
                </c:pt>
                <c:pt idx="149">
                  <c:v>540</c:v>
                </c:pt>
                <c:pt idx="150">
                  <c:v>550</c:v>
                </c:pt>
                <c:pt idx="151">
                  <c:v>560</c:v>
                </c:pt>
                <c:pt idx="152">
                  <c:v>570</c:v>
                </c:pt>
                <c:pt idx="153">
                  <c:v>580</c:v>
                </c:pt>
                <c:pt idx="154">
                  <c:v>590</c:v>
                </c:pt>
                <c:pt idx="155">
                  <c:v>600</c:v>
                </c:pt>
                <c:pt idx="156">
                  <c:v>610</c:v>
                </c:pt>
                <c:pt idx="157">
                  <c:v>620</c:v>
                </c:pt>
                <c:pt idx="158">
                  <c:v>630</c:v>
                </c:pt>
                <c:pt idx="159">
                  <c:v>640</c:v>
                </c:pt>
                <c:pt idx="160">
                  <c:v>650</c:v>
                </c:pt>
                <c:pt idx="161">
                  <c:v>660</c:v>
                </c:pt>
                <c:pt idx="162">
                  <c:v>670</c:v>
                </c:pt>
                <c:pt idx="163">
                  <c:v>680</c:v>
                </c:pt>
                <c:pt idx="164">
                  <c:v>690</c:v>
                </c:pt>
                <c:pt idx="165">
                  <c:v>700</c:v>
                </c:pt>
                <c:pt idx="166">
                  <c:v>710</c:v>
                </c:pt>
                <c:pt idx="167">
                  <c:v>720</c:v>
                </c:pt>
                <c:pt idx="168">
                  <c:v>730</c:v>
                </c:pt>
                <c:pt idx="169">
                  <c:v>740</c:v>
                </c:pt>
                <c:pt idx="170">
                  <c:v>750</c:v>
                </c:pt>
                <c:pt idx="171">
                  <c:v>760</c:v>
                </c:pt>
                <c:pt idx="172">
                  <c:v>770</c:v>
                </c:pt>
                <c:pt idx="173">
                  <c:v>780</c:v>
                </c:pt>
                <c:pt idx="174">
                  <c:v>790</c:v>
                </c:pt>
                <c:pt idx="175">
                  <c:v>800</c:v>
                </c:pt>
                <c:pt idx="176">
                  <c:v>810</c:v>
                </c:pt>
                <c:pt idx="177">
                  <c:v>820</c:v>
                </c:pt>
                <c:pt idx="178">
                  <c:v>830</c:v>
                </c:pt>
                <c:pt idx="179">
                  <c:v>840</c:v>
                </c:pt>
                <c:pt idx="180">
                  <c:v>850</c:v>
                </c:pt>
                <c:pt idx="181">
                  <c:v>860</c:v>
                </c:pt>
                <c:pt idx="182">
                  <c:v>870</c:v>
                </c:pt>
                <c:pt idx="183">
                  <c:v>880</c:v>
                </c:pt>
                <c:pt idx="184">
                  <c:v>890</c:v>
                </c:pt>
                <c:pt idx="185">
                  <c:v>900</c:v>
                </c:pt>
                <c:pt idx="186">
                  <c:v>910</c:v>
                </c:pt>
                <c:pt idx="187">
                  <c:v>920</c:v>
                </c:pt>
                <c:pt idx="188">
                  <c:v>930</c:v>
                </c:pt>
                <c:pt idx="189">
                  <c:v>940</c:v>
                </c:pt>
                <c:pt idx="190">
                  <c:v>950</c:v>
                </c:pt>
                <c:pt idx="191">
                  <c:v>960</c:v>
                </c:pt>
                <c:pt idx="192">
                  <c:v>970</c:v>
                </c:pt>
                <c:pt idx="193">
                  <c:v>980</c:v>
                </c:pt>
                <c:pt idx="194">
                  <c:v>990</c:v>
                </c:pt>
                <c:pt idx="195">
                  <c:v>1000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A16-4311-B99F-32BFC202A0C2}"/>
            </c:ext>
          </c:extLst>
        </c:ser>
        <c:ser>
          <c:idx val="4"/>
          <c:order val="4"/>
          <c:tx>
            <c:strRef>
              <c:f>'GTP Data'!$Q$1</c:f>
              <c:strCache>
                <c:ptCount val="1"/>
                <c:pt idx="0">
                  <c:v>Jun 30 00:00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'GTP Data'!$Q$6:$Q$201</c:f>
              <c:numCache>
                <c:formatCode>0.00</c:formatCode>
                <c:ptCount val="196"/>
                <c:pt idx="0">
                  <c:v>39.778604237519232</c:v>
                </c:pt>
                <c:pt idx="1">
                  <c:v>43.39232796163401</c:v>
                </c:pt>
                <c:pt idx="2">
                  <c:v>42.173564296319178</c:v>
                </c:pt>
                <c:pt idx="3">
                  <c:v>40.652962205107613</c:v>
                </c:pt>
                <c:pt idx="4">
                  <c:v>39.400871316907441</c:v>
                </c:pt>
                <c:pt idx="5">
                  <c:v>38.234005889609655</c:v>
                </c:pt>
                <c:pt idx="6">
                  <c:v>37.137068434614058</c:v>
                </c:pt>
                <c:pt idx="7">
                  <c:v>36.120327046603244</c:v>
                </c:pt>
                <c:pt idx="8">
                  <c:v>35.185413284799338</c:v>
                </c:pt>
                <c:pt idx="9">
                  <c:v>34.331772244231111</c:v>
                </c:pt>
                <c:pt idx="10">
                  <c:v>33.558126198053266</c:v>
                </c:pt>
                <c:pt idx="11">
                  <c:v>32.862380895307616</c:v>
                </c:pt>
                <c:pt idx="12">
                  <c:v>32.241738672136691</c:v>
                </c:pt>
                <c:pt idx="13">
                  <c:v>31.692853676442979</c:v>
                </c:pt>
                <c:pt idx="14">
                  <c:v>31.211962117351309</c:v>
                </c:pt>
                <c:pt idx="15">
                  <c:v>30.794995883470072</c:v>
                </c:pt>
                <c:pt idx="16">
                  <c:v>30.437682859446735</c:v>
                </c:pt>
                <c:pt idx="17">
                  <c:v>30.135634412091232</c:v>
                </c:pt>
                <c:pt idx="18">
                  <c:v>29.884420809337804</c:v>
                </c:pt>
                <c:pt idx="19">
                  <c:v>29.679635471628696</c:v>
                </c:pt>
                <c:pt idx="20">
                  <c:v>29.516948952192745</c:v>
                </c:pt>
                <c:pt idx="21">
                  <c:v>29.392153534070985</c:v>
                </c:pt>
                <c:pt idx="22">
                  <c:v>29.301199317011989</c:v>
                </c:pt>
                <c:pt idx="23">
                  <c:v>29.240222643213041</c:v>
                </c:pt>
                <c:pt idx="24">
                  <c:v>29.205567679230683</c:v>
                </c:pt>
                <c:pt idx="25">
                  <c:v>29.193801933978463</c:v>
                </c:pt>
                <c:pt idx="26">
                  <c:v>29.20172645094442</c:v>
                </c:pt>
                <c:pt idx="27">
                  <c:v>29.226381367814469</c:v>
                </c:pt>
                <c:pt idx="28">
                  <c:v>29.265047489658468</c:v>
                </c:pt>
                <c:pt idx="29">
                  <c:v>29.315244473661476</c:v>
                </c:pt>
                <c:pt idx="30">
                  <c:v>29.374726174870229</c:v>
                </c:pt>
                <c:pt idx="31">
                  <c:v>29.441473654260893</c:v>
                </c:pt>
                <c:pt idx="32">
                  <c:v>29.513686303193531</c:v>
                </c:pt>
                <c:pt idx="33">
                  <c:v>29.58977149247551</c:v>
                </c:pt>
                <c:pt idx="34">
                  <c:v>29.668333110192563</c:v>
                </c:pt>
                <c:pt idx="35">
                  <c:v>29.748159310481586</c:v>
                </c:pt>
                <c:pt idx="36">
                  <c:v>29.82820975573998</c:v>
                </c:pt>
                <c:pt idx="37">
                  <c:v>29.907602597552593</c:v>
                </c:pt>
                <c:pt idx="38">
                  <c:v>29.985601406973252</c:v>
                </c:pt>
                <c:pt idx="39">
                  <c:v>30.061602232777073</c:v>
                </c:pt>
                <c:pt idx="40">
                  <c:v>30.135120936913591</c:v>
                </c:pt>
                <c:pt idx="41">
                  <c:v>30.205780929614651</c:v>
                </c:pt>
                <c:pt idx="42">
                  <c:v>30.273301402389283</c:v>
                </c:pt>
                <c:pt idx="43">
                  <c:v>30.337486135391263</c:v>
                </c:pt>
                <c:pt idx="44">
                  <c:v>30.398212936273115</c:v>
                </c:pt>
                <c:pt idx="45">
                  <c:v>30.455423750528144</c:v>
                </c:pt>
                <c:pt idx="46">
                  <c:v>30.509115468342252</c:v>
                </c:pt>
                <c:pt idx="47">
                  <c:v>30.559331439994981</c:v>
                </c:pt>
                <c:pt idx="48">
                  <c:v>30.606153700723809</c:v>
                </c:pt>
                <c:pt idx="49">
                  <c:v>30.649695896554647</c:v>
                </c:pt>
                <c:pt idx="50">
                  <c:v>30.690096894761744</c:v>
                </c:pt>
                <c:pt idx="51">
                  <c:v>30.727515056210073</c:v>
                </c:pt>
                <c:pt idx="52">
                  <c:v>30.762123141715236</c:v>
                </c:pt>
                <c:pt idx="53">
                  <c:v>30.794103820595819</c:v>
                </c:pt>
                <c:pt idx="54">
                  <c:v>30.823645746663448</c:v>
                </c:pt>
                <c:pt idx="55">
                  <c:v>30.850940164874558</c:v>
                </c:pt>
                <c:pt idx="56">
                  <c:v>30.876178010641031</c:v>
                </c:pt>
                <c:pt idx="57">
                  <c:v>30.899547463256603</c:v>
                </c:pt>
                <c:pt idx="58">
                  <c:v>30.921231914943249</c:v>
                </c:pt>
                <c:pt idx="59">
                  <c:v>30.941408317564591</c:v>
                </c:pt>
                <c:pt idx="60">
                  <c:v>30.960245870007931</c:v>
                </c:pt>
                <c:pt idx="61">
                  <c:v>30.977905010526253</c:v>
                </c:pt>
                <c:pt idx="62">
                  <c:v>30.994536679887769</c:v>
                </c:pt>
                <c:pt idx="63">
                  <c:v>31.010281822941501</c:v>
                </c:pt>
                <c:pt idx="64">
                  <c:v>31.025271098118424</c:v>
                </c:pt>
                <c:pt idx="65">
                  <c:v>31.039624766400163</c:v>
                </c:pt>
                <c:pt idx="66">
                  <c:v>31.053452733359734</c:v>
                </c:pt>
                <c:pt idx="67">
                  <c:v>31.06685471997438</c:v>
                </c:pt>
                <c:pt idx="68">
                  <c:v>31.079920539998419</c:v>
                </c:pt>
                <c:pt idx="69">
                  <c:v>31.092730463738423</c:v>
                </c:pt>
                <c:pt idx="70">
                  <c:v>31.105355650071647</c:v>
                </c:pt>
                <c:pt idx="71">
                  <c:v>31.117858630474725</c:v>
                </c:pt>
                <c:pt idx="72">
                  <c:v>31.130293830668812</c:v>
                </c:pt>
                <c:pt idx="73">
                  <c:v>31.142708117229148</c:v>
                </c:pt>
                <c:pt idx="74">
                  <c:v>31.155141358144125</c:v>
                </c:pt>
                <c:pt idx="75">
                  <c:v>31.167626987835515</c:v>
                </c:pt>
                <c:pt idx="76">
                  <c:v>31.18019256856573</c:v>
                </c:pt>
                <c:pt idx="77">
                  <c:v>31.192860341457685</c:v>
                </c:pt>
                <c:pt idx="78">
                  <c:v>31.205647761539925</c:v>
                </c:pt>
                <c:pt idx="79">
                  <c:v>31.218568012305141</c:v>
                </c:pt>
                <c:pt idx="80">
                  <c:v>31.231630496237983</c:v>
                </c:pt>
                <c:pt idx="81">
                  <c:v>31.244841298632011</c:v>
                </c:pt>
                <c:pt idx="82">
                  <c:v>31.258203622780336</c:v>
                </c:pt>
                <c:pt idx="83">
                  <c:v>31.271718195295833</c:v>
                </c:pt>
                <c:pt idx="84">
                  <c:v>31.285383640899994</c:v>
                </c:pt>
                <c:pt idx="85">
                  <c:v>31.299196826521062</c:v>
                </c:pt>
                <c:pt idx="86">
                  <c:v>31.31315317496766</c:v>
                </c:pt>
                <c:pt idx="87">
                  <c:v>31.327246948800429</c:v>
                </c:pt>
                <c:pt idx="88">
                  <c:v>31.341471505316932</c:v>
                </c:pt>
                <c:pt idx="89">
                  <c:v>31.355819523800445</c:v>
                </c:pt>
                <c:pt idx="90">
                  <c:v>31.370283206367144</c:v>
                </c:pt>
                <c:pt idx="91">
                  <c:v>31.384854453884106</c:v>
                </c:pt>
                <c:pt idx="92">
                  <c:v>31.399525018527651</c:v>
                </c:pt>
                <c:pt idx="93">
                  <c:v>31.414286634613429</c:v>
                </c:pt>
                <c:pt idx="94">
                  <c:v>31.429131129360201</c:v>
                </c:pt>
                <c:pt idx="95">
                  <c:v>31.4440505152537</c:v>
                </c:pt>
                <c:pt idx="96">
                  <c:v>31.459037065658773</c:v>
                </c:pt>
                <c:pt idx="97">
                  <c:v>31.474083375291084</c:v>
                </c:pt>
                <c:pt idx="98">
                  <c:v>31.48918240710751</c:v>
                </c:pt>
                <c:pt idx="99" formatCode="0.000">
                  <c:v>31.504327527109893</c:v>
                </c:pt>
                <c:pt idx="100" formatCode="0.000">
                  <c:v>31.519512528482792</c:v>
                </c:pt>
                <c:pt idx="101" formatCode="0.0000">
                  <c:v>31.825693227182931</c:v>
                </c:pt>
                <c:pt idx="102" formatCode="0.0000">
                  <c:v>32.130527968821589</c:v>
                </c:pt>
                <c:pt idx="103" formatCode="0.0000">
                  <c:v>32.434792148254729</c:v>
                </c:pt>
                <c:pt idx="104" formatCode="0.0000">
                  <c:v>32.739126830520355</c:v>
                </c:pt>
                <c:pt idx="105" formatCode="0.0000">
                  <c:v>33.04347808712177</c:v>
                </c:pt>
                <c:pt idx="106" formatCode="0.0000">
                  <c:v>33.347826218042336</c:v>
                </c:pt>
                <c:pt idx="107" formatCode="0.0000">
                  <c:v>33.652173913419013</c:v>
                </c:pt>
                <c:pt idx="108" formatCode="0.0000">
                  <c:v>33.956521734616075</c:v>
                </c:pt>
                <c:pt idx="109" formatCode="0.0000">
                  <c:v>34.260869565396781</c:v>
                </c:pt>
                <c:pt idx="110" formatCode="0.0000">
                  <c:v>34.565217391451498</c:v>
                </c:pt>
                <c:pt idx="111" formatCode="0.0000">
                  <c:v>34.869565217378756</c:v>
                </c:pt>
                <c:pt idx="112" formatCode="0.0000">
                  <c:v>35.173913043473618</c:v>
                </c:pt>
                <c:pt idx="113" formatCode="0.0000">
                  <c:v>35.478260869565716</c:v>
                </c:pt>
                <c:pt idx="114" formatCode="0.0000">
                  <c:v>35.782608695652179</c:v>
                </c:pt>
                <c:pt idx="115" formatCode="0.0000">
                  <c:v>36.086956521738976</c:v>
                </c:pt>
                <c:pt idx="116" formatCode="0.0000">
                  <c:v>36.391304347825958</c:v>
                </c:pt>
                <c:pt idx="117" formatCode="0.0000">
                  <c:v>36.695652173912912</c:v>
                </c:pt>
                <c:pt idx="118" formatCode="0.0000">
                  <c:v>36.999999999999865</c:v>
                </c:pt>
                <c:pt idx="119" formatCode="0.0000">
                  <c:v>37.304347826086818</c:v>
                </c:pt>
                <c:pt idx="120" formatCode="0.0000">
                  <c:v>37.608695652173772</c:v>
                </c:pt>
                <c:pt idx="121" formatCode="0.0000">
                  <c:v>37.913043478260725</c:v>
                </c:pt>
                <c:pt idx="122" formatCode="0.0000">
                  <c:v>38.217391304347679</c:v>
                </c:pt>
                <c:pt idx="123" formatCode="0.0000">
                  <c:v>38.521739130434632</c:v>
                </c:pt>
                <c:pt idx="124" formatCode="0.0000">
                  <c:v>38.826086956521586</c:v>
                </c:pt>
                <c:pt idx="125" formatCode="0.0000">
                  <c:v>39.130434782608539</c:v>
                </c:pt>
                <c:pt idx="126" formatCode="0.0000">
                  <c:v>39.434782608695492</c:v>
                </c:pt>
                <c:pt idx="127" formatCode="0.0000">
                  <c:v>39.739130434782446</c:v>
                </c:pt>
                <c:pt idx="128" formatCode="0.0000">
                  <c:v>40.043478260869399</c:v>
                </c:pt>
                <c:pt idx="129" formatCode="0.0000">
                  <c:v>40.347826086956353</c:v>
                </c:pt>
                <c:pt idx="130" formatCode="0.0000">
                  <c:v>40.652173913043306</c:v>
                </c:pt>
                <c:pt idx="131" formatCode="0.0000">
                  <c:v>40.95652173913026</c:v>
                </c:pt>
                <c:pt idx="132" formatCode="0.0000">
                  <c:v>41.260869565217213</c:v>
                </c:pt>
                <c:pt idx="133" formatCode="0.0000">
                  <c:v>41.565217391304166</c:v>
                </c:pt>
                <c:pt idx="134" formatCode="0.0000">
                  <c:v>41.86956521739112</c:v>
                </c:pt>
                <c:pt idx="135" formatCode="0.0000">
                  <c:v>42.173913043478073</c:v>
                </c:pt>
                <c:pt idx="136" formatCode="0.0000">
                  <c:v>42.478260869565027</c:v>
                </c:pt>
                <c:pt idx="137" formatCode="0.0000">
                  <c:v>42.78260869565198</c:v>
                </c:pt>
                <c:pt idx="138" formatCode="0.0000">
                  <c:v>43.086956521738934</c:v>
                </c:pt>
                <c:pt idx="139" formatCode="0.0000">
                  <c:v>43.391304347825887</c:v>
                </c:pt>
                <c:pt idx="140" formatCode="0.0000">
                  <c:v>43.695652173912841</c:v>
                </c:pt>
                <c:pt idx="141" formatCode="0.0000">
                  <c:v>43.999999999999794</c:v>
                </c:pt>
                <c:pt idx="142" formatCode="0.0000">
                  <c:v>44.304347826086747</c:v>
                </c:pt>
                <c:pt idx="143" formatCode="0.0000">
                  <c:v>44.608695652173701</c:v>
                </c:pt>
                <c:pt idx="144" formatCode="0.0000">
                  <c:v>44.913043478260654</c:v>
                </c:pt>
                <c:pt idx="145" formatCode="0.0000">
                  <c:v>45.217391304347608</c:v>
                </c:pt>
                <c:pt idx="146" formatCode="0.0000">
                  <c:v>45.521739130434561</c:v>
                </c:pt>
                <c:pt idx="147" formatCode="0.0000">
                  <c:v>45.826086956521515</c:v>
                </c:pt>
                <c:pt idx="148" formatCode="0.0000">
                  <c:v>46.130434782608468</c:v>
                </c:pt>
                <c:pt idx="149" formatCode="0.0000">
                  <c:v>46.434782608695421</c:v>
                </c:pt>
                <c:pt idx="150" formatCode="0.0000">
                  <c:v>46.739130434782375</c:v>
                </c:pt>
                <c:pt idx="151" formatCode="0.0000">
                  <c:v>47.043478260869328</c:v>
                </c:pt>
                <c:pt idx="152" formatCode="0.0000">
                  <c:v>47.347826086956282</c:v>
                </c:pt>
                <c:pt idx="153" formatCode="0.0000">
                  <c:v>47.652173913043235</c:v>
                </c:pt>
                <c:pt idx="154" formatCode="0.0000">
                  <c:v>47.956521739130189</c:v>
                </c:pt>
                <c:pt idx="155" formatCode="0.0000">
                  <c:v>48.260869565217142</c:v>
                </c:pt>
                <c:pt idx="156" formatCode="0.0000">
                  <c:v>48.565217391304095</c:v>
                </c:pt>
                <c:pt idx="157" formatCode="0.0000">
                  <c:v>48.869565217391049</c:v>
                </c:pt>
                <c:pt idx="158" formatCode="0.0000">
                  <c:v>49.173913043478002</c:v>
                </c:pt>
                <c:pt idx="159" formatCode="0.0000">
                  <c:v>49.478260869564956</c:v>
                </c:pt>
                <c:pt idx="160" formatCode="0.0000">
                  <c:v>49.782608695651909</c:v>
                </c:pt>
                <c:pt idx="161" formatCode="0.0000">
                  <c:v>50.086956521738863</c:v>
                </c:pt>
                <c:pt idx="162" formatCode="0.0000">
                  <c:v>50.391304347825816</c:v>
                </c:pt>
                <c:pt idx="163" formatCode="0.0000">
                  <c:v>50.695652173912769</c:v>
                </c:pt>
                <c:pt idx="164" formatCode="0.0000">
                  <c:v>50.999999999999723</c:v>
                </c:pt>
                <c:pt idx="165" formatCode="0.0000">
                  <c:v>51.304347826086676</c:v>
                </c:pt>
                <c:pt idx="166" formatCode="0.0000">
                  <c:v>51.60869565217363</c:v>
                </c:pt>
                <c:pt idx="167" formatCode="0.0000">
                  <c:v>51.913043478260583</c:v>
                </c:pt>
                <c:pt idx="168" formatCode="0.0000">
                  <c:v>52.217391304347537</c:v>
                </c:pt>
                <c:pt idx="169" formatCode="0.0000">
                  <c:v>52.52173913043449</c:v>
                </c:pt>
                <c:pt idx="170" formatCode="0.0000">
                  <c:v>52.826086956521443</c:v>
                </c:pt>
                <c:pt idx="171" formatCode="0.0000">
                  <c:v>53.130434782608397</c:v>
                </c:pt>
                <c:pt idx="172" formatCode="0.0000">
                  <c:v>53.43478260869535</c:v>
                </c:pt>
                <c:pt idx="173" formatCode="0.0000">
                  <c:v>53.739130434782304</c:v>
                </c:pt>
                <c:pt idx="174" formatCode="0.0000">
                  <c:v>54.043478260869257</c:v>
                </c:pt>
                <c:pt idx="175" formatCode="0.0000">
                  <c:v>54.347826086956211</c:v>
                </c:pt>
                <c:pt idx="176" formatCode="0.0000">
                  <c:v>54.652173913043164</c:v>
                </c:pt>
                <c:pt idx="177" formatCode="0.0000">
                  <c:v>54.956521739130118</c:v>
                </c:pt>
                <c:pt idx="178" formatCode="0.0000">
                  <c:v>55.260869565217071</c:v>
                </c:pt>
                <c:pt idx="179" formatCode="0.0000">
                  <c:v>55.565217391304024</c:v>
                </c:pt>
                <c:pt idx="180" formatCode="0.0000">
                  <c:v>55.869565217390978</c:v>
                </c:pt>
                <c:pt idx="181" formatCode="0.0000">
                  <c:v>56.173913043477931</c:v>
                </c:pt>
                <c:pt idx="182" formatCode="0.0000">
                  <c:v>56.478260869564885</c:v>
                </c:pt>
                <c:pt idx="183" formatCode="0.0000">
                  <c:v>56.782608695651838</c:v>
                </c:pt>
                <c:pt idx="184" formatCode="0.0000">
                  <c:v>57.086956521738792</c:v>
                </c:pt>
                <c:pt idx="185" formatCode="0.0000">
                  <c:v>57.391304347825745</c:v>
                </c:pt>
                <c:pt idx="186" formatCode="0.0000">
                  <c:v>57.695652173912698</c:v>
                </c:pt>
                <c:pt idx="187" formatCode="0.0000">
                  <c:v>57.999999999999652</c:v>
                </c:pt>
                <c:pt idx="188" formatCode="0.0000">
                  <c:v>58.304347826086605</c:v>
                </c:pt>
                <c:pt idx="189" formatCode="0.0000">
                  <c:v>58.608695652173559</c:v>
                </c:pt>
                <c:pt idx="190" formatCode="0.0000">
                  <c:v>58.913043478260512</c:v>
                </c:pt>
                <c:pt idx="191" formatCode="0.0000">
                  <c:v>59.217391304347466</c:v>
                </c:pt>
                <c:pt idx="192" formatCode="0.0000">
                  <c:v>59.521739130434419</c:v>
                </c:pt>
                <c:pt idx="193" formatCode="0.0000">
                  <c:v>59.826086956521372</c:v>
                </c:pt>
                <c:pt idx="194" formatCode="0.0000">
                  <c:v>60.130434782608326</c:v>
                </c:pt>
                <c:pt idx="195" formatCode="0.0000">
                  <c:v>60.434782608695279</c:v>
                </c:pt>
              </c:numCache>
            </c:numRef>
          </c:xVal>
          <c:yVal>
            <c:numRef>
              <c:f>'GTP Data'!$H$6:$H$201</c:f>
              <c:numCache>
                <c:formatCode>General</c:formatCode>
                <c:ptCount val="196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  <c:pt idx="51">
                  <c:v>25.5</c:v>
                </c:pt>
                <c:pt idx="52">
                  <c:v>26</c:v>
                </c:pt>
                <c:pt idx="53">
                  <c:v>26.5</c:v>
                </c:pt>
                <c:pt idx="54">
                  <c:v>27</c:v>
                </c:pt>
                <c:pt idx="55">
                  <c:v>27.5</c:v>
                </c:pt>
                <c:pt idx="56">
                  <c:v>28</c:v>
                </c:pt>
                <c:pt idx="57">
                  <c:v>28.5</c:v>
                </c:pt>
                <c:pt idx="58">
                  <c:v>29</c:v>
                </c:pt>
                <c:pt idx="59">
                  <c:v>29.5</c:v>
                </c:pt>
                <c:pt idx="60">
                  <c:v>30</c:v>
                </c:pt>
                <c:pt idx="61">
                  <c:v>30.5</c:v>
                </c:pt>
                <c:pt idx="62">
                  <c:v>31</c:v>
                </c:pt>
                <c:pt idx="63">
                  <c:v>31.5</c:v>
                </c:pt>
                <c:pt idx="64">
                  <c:v>32</c:v>
                </c:pt>
                <c:pt idx="65">
                  <c:v>32.5</c:v>
                </c:pt>
                <c:pt idx="66">
                  <c:v>33</c:v>
                </c:pt>
                <c:pt idx="67">
                  <c:v>33.5</c:v>
                </c:pt>
                <c:pt idx="68">
                  <c:v>34</c:v>
                </c:pt>
                <c:pt idx="69">
                  <c:v>34.5</c:v>
                </c:pt>
                <c:pt idx="70">
                  <c:v>35</c:v>
                </c:pt>
                <c:pt idx="71">
                  <c:v>35.5</c:v>
                </c:pt>
                <c:pt idx="72">
                  <c:v>36</c:v>
                </c:pt>
                <c:pt idx="73">
                  <c:v>36.5</c:v>
                </c:pt>
                <c:pt idx="74">
                  <c:v>37</c:v>
                </c:pt>
                <c:pt idx="75">
                  <c:v>37.5</c:v>
                </c:pt>
                <c:pt idx="76">
                  <c:v>38</c:v>
                </c:pt>
                <c:pt idx="77">
                  <c:v>38.5</c:v>
                </c:pt>
                <c:pt idx="78">
                  <c:v>39</c:v>
                </c:pt>
                <c:pt idx="79">
                  <c:v>39.5</c:v>
                </c:pt>
                <c:pt idx="80">
                  <c:v>40</c:v>
                </c:pt>
                <c:pt idx="81">
                  <c:v>40.5</c:v>
                </c:pt>
                <c:pt idx="82">
                  <c:v>41</c:v>
                </c:pt>
                <c:pt idx="83">
                  <c:v>41.5</c:v>
                </c:pt>
                <c:pt idx="84">
                  <c:v>42</c:v>
                </c:pt>
                <c:pt idx="85">
                  <c:v>42.5</c:v>
                </c:pt>
                <c:pt idx="86">
                  <c:v>43</c:v>
                </c:pt>
                <c:pt idx="87">
                  <c:v>43.5</c:v>
                </c:pt>
                <c:pt idx="88">
                  <c:v>44</c:v>
                </c:pt>
                <c:pt idx="89">
                  <c:v>44.5</c:v>
                </c:pt>
                <c:pt idx="90">
                  <c:v>45</c:v>
                </c:pt>
                <c:pt idx="91">
                  <c:v>45.5</c:v>
                </c:pt>
                <c:pt idx="92">
                  <c:v>46</c:v>
                </c:pt>
                <c:pt idx="93">
                  <c:v>46.5</c:v>
                </c:pt>
                <c:pt idx="94">
                  <c:v>47</c:v>
                </c:pt>
                <c:pt idx="95">
                  <c:v>47.5</c:v>
                </c:pt>
                <c:pt idx="96">
                  <c:v>48</c:v>
                </c:pt>
                <c:pt idx="97">
                  <c:v>48.5</c:v>
                </c:pt>
                <c:pt idx="98">
                  <c:v>49</c:v>
                </c:pt>
                <c:pt idx="99">
                  <c:v>49.5</c:v>
                </c:pt>
                <c:pt idx="100">
                  <c:v>50</c:v>
                </c:pt>
                <c:pt idx="101">
                  <c:v>60</c:v>
                </c:pt>
                <c:pt idx="102">
                  <c:v>70</c:v>
                </c:pt>
                <c:pt idx="103">
                  <c:v>80</c:v>
                </c:pt>
                <c:pt idx="104">
                  <c:v>90</c:v>
                </c:pt>
                <c:pt idx="105">
                  <c:v>100</c:v>
                </c:pt>
                <c:pt idx="106">
                  <c:v>110</c:v>
                </c:pt>
                <c:pt idx="107">
                  <c:v>120</c:v>
                </c:pt>
                <c:pt idx="108">
                  <c:v>130</c:v>
                </c:pt>
                <c:pt idx="109">
                  <c:v>140</c:v>
                </c:pt>
                <c:pt idx="110">
                  <c:v>150</c:v>
                </c:pt>
                <c:pt idx="111">
                  <c:v>160</c:v>
                </c:pt>
                <c:pt idx="112">
                  <c:v>170</c:v>
                </c:pt>
                <c:pt idx="113">
                  <c:v>180</c:v>
                </c:pt>
                <c:pt idx="114">
                  <c:v>190</c:v>
                </c:pt>
                <c:pt idx="115">
                  <c:v>200</c:v>
                </c:pt>
                <c:pt idx="116">
                  <c:v>210</c:v>
                </c:pt>
                <c:pt idx="117">
                  <c:v>220</c:v>
                </c:pt>
                <c:pt idx="118">
                  <c:v>230</c:v>
                </c:pt>
                <c:pt idx="119">
                  <c:v>240</c:v>
                </c:pt>
                <c:pt idx="120">
                  <c:v>250</c:v>
                </c:pt>
                <c:pt idx="121">
                  <c:v>260</c:v>
                </c:pt>
                <c:pt idx="122">
                  <c:v>270</c:v>
                </c:pt>
                <c:pt idx="123">
                  <c:v>280</c:v>
                </c:pt>
                <c:pt idx="124">
                  <c:v>290</c:v>
                </c:pt>
                <c:pt idx="125">
                  <c:v>300</c:v>
                </c:pt>
                <c:pt idx="126">
                  <c:v>310</c:v>
                </c:pt>
                <c:pt idx="127">
                  <c:v>320</c:v>
                </c:pt>
                <c:pt idx="128">
                  <c:v>330</c:v>
                </c:pt>
                <c:pt idx="129">
                  <c:v>340</c:v>
                </c:pt>
                <c:pt idx="130">
                  <c:v>350</c:v>
                </c:pt>
                <c:pt idx="131">
                  <c:v>360</c:v>
                </c:pt>
                <c:pt idx="132">
                  <c:v>370</c:v>
                </c:pt>
                <c:pt idx="133">
                  <c:v>380</c:v>
                </c:pt>
                <c:pt idx="134">
                  <c:v>390</c:v>
                </c:pt>
                <c:pt idx="135">
                  <c:v>400</c:v>
                </c:pt>
                <c:pt idx="136">
                  <c:v>410</c:v>
                </c:pt>
                <c:pt idx="137">
                  <c:v>420</c:v>
                </c:pt>
                <c:pt idx="138">
                  <c:v>430</c:v>
                </c:pt>
                <c:pt idx="139">
                  <c:v>440</c:v>
                </c:pt>
                <c:pt idx="140">
                  <c:v>450</c:v>
                </c:pt>
                <c:pt idx="141">
                  <c:v>460</c:v>
                </c:pt>
                <c:pt idx="142">
                  <c:v>470</c:v>
                </c:pt>
                <c:pt idx="143">
                  <c:v>480</c:v>
                </c:pt>
                <c:pt idx="144">
                  <c:v>490</c:v>
                </c:pt>
                <c:pt idx="145">
                  <c:v>500</c:v>
                </c:pt>
                <c:pt idx="146">
                  <c:v>510</c:v>
                </c:pt>
                <c:pt idx="147">
                  <c:v>520</c:v>
                </c:pt>
                <c:pt idx="148">
                  <c:v>530</c:v>
                </c:pt>
                <c:pt idx="149">
                  <c:v>540</c:v>
                </c:pt>
                <c:pt idx="150">
                  <c:v>550</c:v>
                </c:pt>
                <c:pt idx="151">
                  <c:v>560</c:v>
                </c:pt>
                <c:pt idx="152">
                  <c:v>570</c:v>
                </c:pt>
                <c:pt idx="153">
                  <c:v>580</c:v>
                </c:pt>
                <c:pt idx="154">
                  <c:v>590</c:v>
                </c:pt>
                <c:pt idx="155">
                  <c:v>600</c:v>
                </c:pt>
                <c:pt idx="156">
                  <c:v>610</c:v>
                </c:pt>
                <c:pt idx="157">
                  <c:v>620</c:v>
                </c:pt>
                <c:pt idx="158">
                  <c:v>630</c:v>
                </c:pt>
                <c:pt idx="159">
                  <c:v>640</c:v>
                </c:pt>
                <c:pt idx="160">
                  <c:v>650</c:v>
                </c:pt>
                <c:pt idx="161">
                  <c:v>660</c:v>
                </c:pt>
                <c:pt idx="162">
                  <c:v>670</c:v>
                </c:pt>
                <c:pt idx="163">
                  <c:v>680</c:v>
                </c:pt>
                <c:pt idx="164">
                  <c:v>690</c:v>
                </c:pt>
                <c:pt idx="165">
                  <c:v>700</c:v>
                </c:pt>
                <c:pt idx="166">
                  <c:v>710</c:v>
                </c:pt>
                <c:pt idx="167">
                  <c:v>720</c:v>
                </c:pt>
                <c:pt idx="168">
                  <c:v>730</c:v>
                </c:pt>
                <c:pt idx="169">
                  <c:v>740</c:v>
                </c:pt>
                <c:pt idx="170">
                  <c:v>750</c:v>
                </c:pt>
                <c:pt idx="171">
                  <c:v>760</c:v>
                </c:pt>
                <c:pt idx="172">
                  <c:v>770</c:v>
                </c:pt>
                <c:pt idx="173">
                  <c:v>780</c:v>
                </c:pt>
                <c:pt idx="174">
                  <c:v>790</c:v>
                </c:pt>
                <c:pt idx="175">
                  <c:v>800</c:v>
                </c:pt>
                <c:pt idx="176">
                  <c:v>810</c:v>
                </c:pt>
                <c:pt idx="177">
                  <c:v>820</c:v>
                </c:pt>
                <c:pt idx="178">
                  <c:v>830</c:v>
                </c:pt>
                <c:pt idx="179">
                  <c:v>840</c:v>
                </c:pt>
                <c:pt idx="180">
                  <c:v>850</c:v>
                </c:pt>
                <c:pt idx="181">
                  <c:v>860</c:v>
                </c:pt>
                <c:pt idx="182">
                  <c:v>870</c:v>
                </c:pt>
                <c:pt idx="183">
                  <c:v>880</c:v>
                </c:pt>
                <c:pt idx="184">
                  <c:v>890</c:v>
                </c:pt>
                <c:pt idx="185">
                  <c:v>900</c:v>
                </c:pt>
                <c:pt idx="186">
                  <c:v>910</c:v>
                </c:pt>
                <c:pt idx="187">
                  <c:v>920</c:v>
                </c:pt>
                <c:pt idx="188">
                  <c:v>930</c:v>
                </c:pt>
                <c:pt idx="189">
                  <c:v>940</c:v>
                </c:pt>
                <c:pt idx="190">
                  <c:v>950</c:v>
                </c:pt>
                <c:pt idx="191">
                  <c:v>960</c:v>
                </c:pt>
                <c:pt idx="192">
                  <c:v>970</c:v>
                </c:pt>
                <c:pt idx="193">
                  <c:v>980</c:v>
                </c:pt>
                <c:pt idx="194">
                  <c:v>990</c:v>
                </c:pt>
                <c:pt idx="195">
                  <c:v>1000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7A16-4311-B99F-32BFC202A0C2}"/>
            </c:ext>
          </c:extLst>
        </c:ser>
        <c:ser>
          <c:idx val="5"/>
          <c:order val="5"/>
          <c:tx>
            <c:strRef>
              <c:f>'GTP Data'!$R$1</c:f>
              <c:strCache>
                <c:ptCount val="1"/>
                <c:pt idx="0">
                  <c:v>Jun 30 12:00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'GTP Data'!$R$6:$R$201</c:f>
              <c:numCache>
                <c:formatCode>0.00</c:formatCode>
                <c:ptCount val="196"/>
                <c:pt idx="0">
                  <c:v>49.800142254236128</c:v>
                </c:pt>
                <c:pt idx="1">
                  <c:v>43.341295813991934</c:v>
                </c:pt>
                <c:pt idx="2">
                  <c:v>41.81222726450892</c:v>
                </c:pt>
                <c:pt idx="3">
                  <c:v>40.7034905447847</c:v>
                </c:pt>
                <c:pt idx="4">
                  <c:v>39.46110094613163</c:v>
                </c:pt>
                <c:pt idx="5">
                  <c:v>38.280408000469819</c:v>
                </c:pt>
                <c:pt idx="6">
                  <c:v>37.184981604632888</c:v>
                </c:pt>
                <c:pt idx="7">
                  <c:v>36.169514881722094</c:v>
                </c:pt>
                <c:pt idx="8">
                  <c:v>35.234475245677132</c:v>
                </c:pt>
                <c:pt idx="9">
                  <c:v>34.380071013011808</c:v>
                </c:pt>
                <c:pt idx="10">
                  <c:v>33.605171742546695</c:v>
                </c:pt>
                <c:pt idx="11">
                  <c:v>32.907753275846538</c:v>
                </c:pt>
                <c:pt idx="12">
                  <c:v>32.285103795086933</c:v>
                </c:pt>
                <c:pt idx="13">
                  <c:v>31.733956419727107</c:v>
                </c:pt>
                <c:pt idx="14">
                  <c:v>31.250616534121139</c:v>
                </c:pt>
                <c:pt idx="15">
                  <c:v>30.831076829489856</c:v>
                </c:pt>
                <c:pt idx="16">
                  <c:v>30.471118230017154</c:v>
                </c:pt>
                <c:pt idx="17">
                  <c:v>30.166397856645865</c:v>
                </c:pt>
                <c:pt idx="18">
                  <c:v>29.912524975026059</c:v>
                </c:pt>
                <c:pt idx="19">
                  <c:v>29.705125787123098</c:v>
                </c:pt>
                <c:pt idx="20">
                  <c:v>29.539897947827988</c:v>
                </c:pt>
                <c:pt idx="21">
                  <c:v>29.412655689125558</c:v>
                </c:pt>
                <c:pt idx="22">
                  <c:v>29.319366419716015</c:v>
                </c:pt>
                <c:pt idx="23">
                  <c:v>29.256179644556351</c:v>
                </c:pt>
                <c:pt idx="24">
                  <c:v>29.219449018121296</c:v>
                </c:pt>
                <c:pt idx="25">
                  <c:v>29.20574830862888</c:v>
                </c:pt>
                <c:pt idx="26">
                  <c:v>29.211882009431431</c:v>
                </c:pt>
                <c:pt idx="27">
                  <c:v>29.234891289479165</c:v>
                </c:pt>
                <c:pt idx="28">
                  <c:v>29.272055928303104</c:v>
                </c:pt>
                <c:pt idx="29">
                  <c:v>29.320892833279107</c:v>
                </c:pt>
                <c:pt idx="30">
                  <c:v>29.379151688839197</c:v>
                </c:pt>
                <c:pt idx="31">
                  <c:v>29.444808239481542</c:v>
                </c:pt>
                <c:pt idx="32">
                  <c:v>29.516055661477946</c:v>
                </c:pt>
                <c:pt idx="33">
                  <c:v>29.591294432566965</c:v>
                </c:pt>
                <c:pt idx="34">
                  <c:v>29.669121065039612</c:v>
                </c:pt>
                <c:pt idx="35">
                  <c:v>29.74831602577801</c:v>
                </c:pt>
                <c:pt idx="36">
                  <c:v>29.827831127226162</c:v>
                </c:pt>
                <c:pt idx="37">
                  <c:v>29.906776636122171</c:v>
                </c:pt>
                <c:pt idx="38">
                  <c:v>29.984408312210679</c:v>
                </c:pt>
                <c:pt idx="39">
                  <c:v>30.060114557141077</c:v>
                </c:pt>
                <c:pt idx="40">
                  <c:v>30.133403824356897</c:v>
                </c:pt>
                <c:pt idx="41">
                  <c:v>30.203892413972731</c:v>
                </c:pt>
                <c:pt idx="42">
                  <c:v>30.271292752365927</c:v>
                </c:pt>
                <c:pt idx="43">
                  <c:v>30.335402234403674</c:v>
                </c:pt>
                <c:pt idx="44">
                  <c:v>30.396092686784982</c:v>
                </c:pt>
                <c:pt idx="45">
                  <c:v>30.453300493788461</c:v>
                </c:pt>
                <c:pt idx="46">
                  <c:v>30.507017411655571</c:v>
                </c:pt>
                <c:pt idx="47">
                  <c:v>30.557282084772144</c:v>
                </c:pt>
                <c:pt idx="48">
                  <c:v>30.604172265599537</c:v>
                </c:pt>
                <c:pt idx="49">
                  <c:v>30.647797730809295</c:v>
                </c:pt>
                <c:pt idx="50">
                  <c:v>30.688293878150191</c:v>
                </c:pt>
                <c:pt idx="51">
                  <c:v>30.72581598208302</c:v>
                </c:pt>
                <c:pt idx="52">
                  <c:v>30.760534081019717</c:v>
                </c:pt>
                <c:pt idx="53">
                  <c:v>30.792628464965951</c:v>
                </c:pt>
                <c:pt idx="54">
                  <c:v>30.822285729363276</c:v>
                </c:pt>
                <c:pt idx="55">
                  <c:v>30.8496953588363</c:v>
                </c:pt>
                <c:pt idx="56">
                  <c:v>30.875046803258662</c:v>
                </c:pt>
                <c:pt idx="57">
                  <c:v>30.898527007951227</c:v>
                </c:pt>
                <c:pt idx="58">
                  <c:v>30.920318359817585</c:v>
                </c:pt>
                <c:pt idx="59">
                  <c:v>30.940597011714047</c:v>
                </c:pt>
                <c:pt idx="60">
                  <c:v>30.959531548259569</c:v>
                </c:pt>
                <c:pt idx="61">
                  <c:v>30.97728195753913</c:v>
                </c:pt>
                <c:pt idx="62">
                  <c:v>30.993998874672965</c:v>
                </c:pt>
                <c:pt idx="63">
                  <c:v>31.009823064951735</c:v>
                </c:pt>
                <c:pt idx="64">
                  <c:v>31.024885116119528</c:v>
                </c:pt>
                <c:pt idx="65">
                  <c:v>31.039305311373575</c:v>
                </c:pt>
                <c:pt idx="66">
                  <c:v>31.0531936567</c:v>
                </c:pt>
                <c:pt idx="67">
                  <c:v>31.066650038241548</c:v>
                </c:pt>
                <c:pt idx="68">
                  <c:v>31.079764487465582</c:v>
                </c:pt>
                <c:pt idx="69">
                  <c:v>31.092617533941471</c:v>
                </c:pt>
                <c:pt idx="70">
                  <c:v>31.105280627524877</c:v>
                </c:pt>
                <c:pt idx="71">
                  <c:v>31.117816613663745</c:v>
                </c:pt>
                <c:pt idx="72">
                  <c:v>31.130280247373779</c:v>
                </c:pt>
                <c:pt idx="73">
                  <c:v>31.142718733168188</c:v>
                </c:pt>
                <c:pt idx="74">
                  <c:v>31.155172279860373</c:v>
                </c:pt>
                <c:pt idx="75">
                  <c:v>31.167674660683318</c:v>
                </c:pt>
                <c:pt idx="76">
                  <c:v>31.180253770582649</c:v>
                </c:pt>
                <c:pt idx="77">
                  <c:v>31.192932173840781</c:v>
                </c:pt>
                <c:pt idx="78">
                  <c:v>31.20572763637761</c:v>
                </c:pt>
                <c:pt idx="79">
                  <c:v>31.218653638150688</c:v>
                </c:pt>
                <c:pt idx="80">
                  <c:v>31.231719862048127</c:v>
                </c:pt>
                <c:pt idx="81">
                  <c:v>31.244932656534097</c:v>
                </c:pt>
                <c:pt idx="82">
                  <c:v>31.258295470074962</c:v>
                </c:pt>
                <c:pt idx="83">
                  <c:v>31.271809256048734</c:v>
                </c:pt>
                <c:pt idx="84">
                  <c:v>31.28547284742741</c:v>
                </c:pt>
                <c:pt idx="85">
                  <c:v>31.299283301027018</c:v>
                </c:pt>
                <c:pt idx="86">
                  <c:v>31.313236211549476</c:v>
                </c:pt>
                <c:pt idx="87">
                  <c:v>31.327325996000479</c:v>
                </c:pt>
                <c:pt idx="88">
                  <c:v>31.341546149363786</c:v>
                </c:pt>
                <c:pt idx="89">
                  <c:v>31.355889472651448</c:v>
                </c:pt>
                <c:pt idx="90">
                  <c:v>31.370348274636552</c:v>
                </c:pt>
                <c:pt idx="91">
                  <c:v>31.384914548716253</c:v>
                </c:pt>
                <c:pt idx="92">
                  <c:v>31.399580126453156</c:v>
                </c:pt>
                <c:pt idx="93">
                  <c:v>31.41433680940758</c:v>
                </c:pt>
                <c:pt idx="94">
                  <c:v>31.429176480906673</c:v>
                </c:pt>
                <c:pt idx="95">
                  <c:v>31.444091199403122</c:v>
                </c:pt>
                <c:pt idx="96">
                  <c:v>31.459073275060273</c:v>
                </c:pt>
                <c:pt idx="97">
                  <c:v>31.474115331165628</c:v>
                </c:pt>
                <c:pt idx="98">
                  <c:v>31.489210351924406</c:v>
                </c:pt>
                <c:pt idx="99" formatCode="0.000">
                  <c:v>31.504351718121995</c:v>
                </c:pt>
                <c:pt idx="100" formatCode="0.000">
                  <c:v>31.519533232071627</c:v>
                </c:pt>
                <c:pt idx="101" formatCode="0.0000">
                  <c:v>31.825689278235391</c:v>
                </c:pt>
                <c:pt idx="102" formatCode="0.0000">
                  <c:v>32.130527426666895</c:v>
                </c:pt>
                <c:pt idx="103" formatCode="0.0000">
                  <c:v>32.434792306869205</c:v>
                </c:pt>
                <c:pt idx="104" formatCode="0.0000">
                  <c:v>32.739126842364776</c:v>
                </c:pt>
                <c:pt idx="105" formatCode="0.0000">
                  <c:v>33.043478081174086</c:v>
                </c:pt>
                <c:pt idx="106" formatCode="0.0000">
                  <c:v>33.347826217889363</c:v>
                </c:pt>
                <c:pt idx="107" formatCode="0.0000">
                  <c:v>33.652173913629632</c:v>
                </c:pt>
                <c:pt idx="108" formatCode="0.0000">
                  <c:v>33.956521734612345</c:v>
                </c:pt>
                <c:pt idx="109" formatCode="0.0000">
                  <c:v>34.260869565389712</c:v>
                </c:pt>
                <c:pt idx="110" formatCode="0.0000">
                  <c:v>34.565217391451924</c:v>
                </c:pt>
                <c:pt idx="111" formatCode="0.0000">
                  <c:v>34.869565217378977</c:v>
                </c:pt>
                <c:pt idx="112" formatCode="0.0000">
                  <c:v>35.173913043473597</c:v>
                </c:pt>
                <c:pt idx="113" formatCode="0.0000">
                  <c:v>35.478260869565709</c:v>
                </c:pt>
                <c:pt idx="114" formatCode="0.0000">
                  <c:v>35.782608695652179</c:v>
                </c:pt>
                <c:pt idx="115" formatCode="0.0000">
                  <c:v>36.086956521738976</c:v>
                </c:pt>
                <c:pt idx="116" formatCode="0.0000">
                  <c:v>36.391304347825958</c:v>
                </c:pt>
                <c:pt idx="117" formatCode="0.0000">
                  <c:v>36.695652173912912</c:v>
                </c:pt>
                <c:pt idx="118" formatCode="0.0000">
                  <c:v>36.999999999999865</c:v>
                </c:pt>
                <c:pt idx="119" formatCode="0.0000">
                  <c:v>37.304347826086818</c:v>
                </c:pt>
                <c:pt idx="120" formatCode="0.0000">
                  <c:v>37.608695652173772</c:v>
                </c:pt>
                <c:pt idx="121" formatCode="0.0000">
                  <c:v>37.913043478260725</c:v>
                </c:pt>
                <c:pt idx="122" formatCode="0.0000">
                  <c:v>38.217391304347679</c:v>
                </c:pt>
                <c:pt idx="123" formatCode="0.0000">
                  <c:v>38.521739130434632</c:v>
                </c:pt>
                <c:pt idx="124" formatCode="0.0000">
                  <c:v>38.826086956521586</c:v>
                </c:pt>
                <c:pt idx="125" formatCode="0.0000">
                  <c:v>39.130434782608539</c:v>
                </c:pt>
                <c:pt idx="126" formatCode="0.0000">
                  <c:v>39.434782608695492</c:v>
                </c:pt>
                <c:pt idx="127" formatCode="0.0000">
                  <c:v>39.739130434782446</c:v>
                </c:pt>
                <c:pt idx="128" formatCode="0.0000">
                  <c:v>40.043478260869399</c:v>
                </c:pt>
                <c:pt idx="129" formatCode="0.0000">
                  <c:v>40.347826086956353</c:v>
                </c:pt>
                <c:pt idx="130" formatCode="0.0000">
                  <c:v>40.652173913043306</c:v>
                </c:pt>
                <c:pt idx="131" formatCode="0.0000">
                  <c:v>40.95652173913026</c:v>
                </c:pt>
                <c:pt idx="132" formatCode="0.0000">
                  <c:v>41.260869565217213</c:v>
                </c:pt>
                <c:pt idx="133" formatCode="0.0000">
                  <c:v>41.565217391304166</c:v>
                </c:pt>
                <c:pt idx="134" formatCode="0.0000">
                  <c:v>41.86956521739112</c:v>
                </c:pt>
                <c:pt idx="135" formatCode="0.0000">
                  <c:v>42.173913043478073</c:v>
                </c:pt>
                <c:pt idx="136" formatCode="0.0000">
                  <c:v>42.478260869565027</c:v>
                </c:pt>
                <c:pt idx="137" formatCode="0.0000">
                  <c:v>42.78260869565198</c:v>
                </c:pt>
                <c:pt idx="138" formatCode="0.0000">
                  <c:v>43.086956521738934</c:v>
                </c:pt>
                <c:pt idx="139" formatCode="0.0000">
                  <c:v>43.391304347825887</c:v>
                </c:pt>
                <c:pt idx="140" formatCode="0.0000">
                  <c:v>43.695652173912841</c:v>
                </c:pt>
                <c:pt idx="141" formatCode="0.0000">
                  <c:v>43.999999999999794</c:v>
                </c:pt>
                <c:pt idx="142" formatCode="0.0000">
                  <c:v>44.304347826086747</c:v>
                </c:pt>
                <c:pt idx="143" formatCode="0.0000">
                  <c:v>44.608695652173701</c:v>
                </c:pt>
                <c:pt idx="144" formatCode="0.0000">
                  <c:v>44.913043478260654</c:v>
                </c:pt>
                <c:pt idx="145" formatCode="0.0000">
                  <c:v>45.217391304347608</c:v>
                </c:pt>
                <c:pt idx="146" formatCode="0.0000">
                  <c:v>45.521739130434561</c:v>
                </c:pt>
                <c:pt idx="147" formatCode="0.0000">
                  <c:v>45.826086956521515</c:v>
                </c:pt>
                <c:pt idx="148" formatCode="0.0000">
                  <c:v>46.130434782608468</c:v>
                </c:pt>
                <c:pt idx="149" formatCode="0.0000">
                  <c:v>46.434782608695421</c:v>
                </c:pt>
                <c:pt idx="150" formatCode="0.0000">
                  <c:v>46.739130434782375</c:v>
                </c:pt>
                <c:pt idx="151" formatCode="0.0000">
                  <c:v>47.043478260869328</c:v>
                </c:pt>
                <c:pt idx="152" formatCode="0.0000">
                  <c:v>47.347826086956282</c:v>
                </c:pt>
                <c:pt idx="153" formatCode="0.0000">
                  <c:v>47.652173913043235</c:v>
                </c:pt>
                <c:pt idx="154" formatCode="0.0000">
                  <c:v>47.956521739130189</c:v>
                </c:pt>
                <c:pt idx="155" formatCode="0.0000">
                  <c:v>48.260869565217142</c:v>
                </c:pt>
                <c:pt idx="156" formatCode="0.0000">
                  <c:v>48.565217391304095</c:v>
                </c:pt>
                <c:pt idx="157" formatCode="0.0000">
                  <c:v>48.869565217391049</c:v>
                </c:pt>
                <c:pt idx="158" formatCode="0.0000">
                  <c:v>49.173913043478002</c:v>
                </c:pt>
                <c:pt idx="159" formatCode="0.0000">
                  <c:v>49.478260869564956</c:v>
                </c:pt>
                <c:pt idx="160" formatCode="0.0000">
                  <c:v>49.782608695651909</c:v>
                </c:pt>
                <c:pt idx="161" formatCode="0.0000">
                  <c:v>50.086956521738863</c:v>
                </c:pt>
                <c:pt idx="162" formatCode="0.0000">
                  <c:v>50.391304347825816</c:v>
                </c:pt>
                <c:pt idx="163" formatCode="0.0000">
                  <c:v>50.695652173912769</c:v>
                </c:pt>
                <c:pt idx="164" formatCode="0.0000">
                  <c:v>50.999999999999723</c:v>
                </c:pt>
                <c:pt idx="165" formatCode="0.0000">
                  <c:v>51.304347826086676</c:v>
                </c:pt>
                <c:pt idx="166" formatCode="0.0000">
                  <c:v>51.60869565217363</c:v>
                </c:pt>
                <c:pt idx="167" formatCode="0.0000">
                  <c:v>51.913043478260583</c:v>
                </c:pt>
                <c:pt idx="168" formatCode="0.0000">
                  <c:v>52.217391304347537</c:v>
                </c:pt>
                <c:pt idx="169" formatCode="0.0000">
                  <c:v>52.52173913043449</c:v>
                </c:pt>
                <c:pt idx="170" formatCode="0.0000">
                  <c:v>52.826086956521443</c:v>
                </c:pt>
                <c:pt idx="171" formatCode="0.0000">
                  <c:v>53.130434782608397</c:v>
                </c:pt>
                <c:pt idx="172" formatCode="0.0000">
                  <c:v>53.43478260869535</c:v>
                </c:pt>
                <c:pt idx="173" formatCode="0.0000">
                  <c:v>53.739130434782304</c:v>
                </c:pt>
                <c:pt idx="174" formatCode="0.0000">
                  <c:v>54.043478260869257</c:v>
                </c:pt>
                <c:pt idx="175" formatCode="0.0000">
                  <c:v>54.347826086956211</c:v>
                </c:pt>
                <c:pt idx="176" formatCode="0.0000">
                  <c:v>54.652173913043164</c:v>
                </c:pt>
                <c:pt idx="177" formatCode="0.0000">
                  <c:v>54.956521739130118</c:v>
                </c:pt>
                <c:pt idx="178" formatCode="0.0000">
                  <c:v>55.260869565217071</c:v>
                </c:pt>
                <c:pt idx="179" formatCode="0.0000">
                  <c:v>55.565217391304024</c:v>
                </c:pt>
                <c:pt idx="180" formatCode="0.0000">
                  <c:v>55.869565217390978</c:v>
                </c:pt>
                <c:pt idx="181" formatCode="0.0000">
                  <c:v>56.173913043477931</c:v>
                </c:pt>
                <c:pt idx="182" formatCode="0.0000">
                  <c:v>56.478260869564885</c:v>
                </c:pt>
                <c:pt idx="183" formatCode="0.0000">
                  <c:v>56.782608695651838</c:v>
                </c:pt>
                <c:pt idx="184" formatCode="0.0000">
                  <c:v>57.086956521738792</c:v>
                </c:pt>
                <c:pt idx="185" formatCode="0.0000">
                  <c:v>57.391304347825745</c:v>
                </c:pt>
                <c:pt idx="186" formatCode="0.0000">
                  <c:v>57.695652173912698</c:v>
                </c:pt>
                <c:pt idx="187" formatCode="0.0000">
                  <c:v>57.999999999999652</c:v>
                </c:pt>
                <c:pt idx="188" formatCode="0.0000">
                  <c:v>58.304347826086605</c:v>
                </c:pt>
                <c:pt idx="189" formatCode="0.0000">
                  <c:v>58.608695652173559</c:v>
                </c:pt>
                <c:pt idx="190" formatCode="0.0000">
                  <c:v>58.913043478260512</c:v>
                </c:pt>
                <c:pt idx="191" formatCode="0.0000">
                  <c:v>59.217391304347466</c:v>
                </c:pt>
                <c:pt idx="192" formatCode="0.0000">
                  <c:v>59.521739130434419</c:v>
                </c:pt>
                <c:pt idx="193" formatCode="0.0000">
                  <c:v>59.826086956521372</c:v>
                </c:pt>
                <c:pt idx="194" formatCode="0.0000">
                  <c:v>60.130434782608326</c:v>
                </c:pt>
                <c:pt idx="195" formatCode="0.0000">
                  <c:v>60.434782608695279</c:v>
                </c:pt>
              </c:numCache>
            </c:numRef>
          </c:xVal>
          <c:yVal>
            <c:numRef>
              <c:f>'GTP Data'!$H$6:$H$201</c:f>
              <c:numCache>
                <c:formatCode>General</c:formatCode>
                <c:ptCount val="196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  <c:pt idx="51">
                  <c:v>25.5</c:v>
                </c:pt>
                <c:pt idx="52">
                  <c:v>26</c:v>
                </c:pt>
                <c:pt idx="53">
                  <c:v>26.5</c:v>
                </c:pt>
                <c:pt idx="54">
                  <c:v>27</c:v>
                </c:pt>
                <c:pt idx="55">
                  <c:v>27.5</c:v>
                </c:pt>
                <c:pt idx="56">
                  <c:v>28</c:v>
                </c:pt>
                <c:pt idx="57">
                  <c:v>28.5</c:v>
                </c:pt>
                <c:pt idx="58">
                  <c:v>29</c:v>
                </c:pt>
                <c:pt idx="59">
                  <c:v>29.5</c:v>
                </c:pt>
                <c:pt idx="60">
                  <c:v>30</c:v>
                </c:pt>
                <c:pt idx="61">
                  <c:v>30.5</c:v>
                </c:pt>
                <c:pt idx="62">
                  <c:v>31</c:v>
                </c:pt>
                <c:pt idx="63">
                  <c:v>31.5</c:v>
                </c:pt>
                <c:pt idx="64">
                  <c:v>32</c:v>
                </c:pt>
                <c:pt idx="65">
                  <c:v>32.5</c:v>
                </c:pt>
                <c:pt idx="66">
                  <c:v>33</c:v>
                </c:pt>
                <c:pt idx="67">
                  <c:v>33.5</c:v>
                </c:pt>
                <c:pt idx="68">
                  <c:v>34</c:v>
                </c:pt>
                <c:pt idx="69">
                  <c:v>34.5</c:v>
                </c:pt>
                <c:pt idx="70">
                  <c:v>35</c:v>
                </c:pt>
                <c:pt idx="71">
                  <c:v>35.5</c:v>
                </c:pt>
                <c:pt idx="72">
                  <c:v>36</c:v>
                </c:pt>
                <c:pt idx="73">
                  <c:v>36.5</c:v>
                </c:pt>
                <c:pt idx="74">
                  <c:v>37</c:v>
                </c:pt>
                <c:pt idx="75">
                  <c:v>37.5</c:v>
                </c:pt>
                <c:pt idx="76">
                  <c:v>38</c:v>
                </c:pt>
                <c:pt idx="77">
                  <c:v>38.5</c:v>
                </c:pt>
                <c:pt idx="78">
                  <c:v>39</c:v>
                </c:pt>
                <c:pt idx="79">
                  <c:v>39.5</c:v>
                </c:pt>
                <c:pt idx="80">
                  <c:v>40</c:v>
                </c:pt>
                <c:pt idx="81">
                  <c:v>40.5</c:v>
                </c:pt>
                <c:pt idx="82">
                  <c:v>41</c:v>
                </c:pt>
                <c:pt idx="83">
                  <c:v>41.5</c:v>
                </c:pt>
                <c:pt idx="84">
                  <c:v>42</c:v>
                </c:pt>
                <c:pt idx="85">
                  <c:v>42.5</c:v>
                </c:pt>
                <c:pt idx="86">
                  <c:v>43</c:v>
                </c:pt>
                <c:pt idx="87">
                  <c:v>43.5</c:v>
                </c:pt>
                <c:pt idx="88">
                  <c:v>44</c:v>
                </c:pt>
                <c:pt idx="89">
                  <c:v>44.5</c:v>
                </c:pt>
                <c:pt idx="90">
                  <c:v>45</c:v>
                </c:pt>
                <c:pt idx="91">
                  <c:v>45.5</c:v>
                </c:pt>
                <c:pt idx="92">
                  <c:v>46</c:v>
                </c:pt>
                <c:pt idx="93">
                  <c:v>46.5</c:v>
                </c:pt>
                <c:pt idx="94">
                  <c:v>47</c:v>
                </c:pt>
                <c:pt idx="95">
                  <c:v>47.5</c:v>
                </c:pt>
                <c:pt idx="96">
                  <c:v>48</c:v>
                </c:pt>
                <c:pt idx="97">
                  <c:v>48.5</c:v>
                </c:pt>
                <c:pt idx="98">
                  <c:v>49</c:v>
                </c:pt>
                <c:pt idx="99">
                  <c:v>49.5</c:v>
                </c:pt>
                <c:pt idx="100">
                  <c:v>50</c:v>
                </c:pt>
                <c:pt idx="101">
                  <c:v>60</c:v>
                </c:pt>
                <c:pt idx="102">
                  <c:v>70</c:v>
                </c:pt>
                <c:pt idx="103">
                  <c:v>80</c:v>
                </c:pt>
                <c:pt idx="104">
                  <c:v>90</c:v>
                </c:pt>
                <c:pt idx="105">
                  <c:v>100</c:v>
                </c:pt>
                <c:pt idx="106">
                  <c:v>110</c:v>
                </c:pt>
                <c:pt idx="107">
                  <c:v>120</c:v>
                </c:pt>
                <c:pt idx="108">
                  <c:v>130</c:v>
                </c:pt>
                <c:pt idx="109">
                  <c:v>140</c:v>
                </c:pt>
                <c:pt idx="110">
                  <c:v>150</c:v>
                </c:pt>
                <c:pt idx="111">
                  <c:v>160</c:v>
                </c:pt>
                <c:pt idx="112">
                  <c:v>170</c:v>
                </c:pt>
                <c:pt idx="113">
                  <c:v>180</c:v>
                </c:pt>
                <c:pt idx="114">
                  <c:v>190</c:v>
                </c:pt>
                <c:pt idx="115">
                  <c:v>200</c:v>
                </c:pt>
                <c:pt idx="116">
                  <c:v>210</c:v>
                </c:pt>
                <c:pt idx="117">
                  <c:v>220</c:v>
                </c:pt>
                <c:pt idx="118">
                  <c:v>230</c:v>
                </c:pt>
                <c:pt idx="119">
                  <c:v>240</c:v>
                </c:pt>
                <c:pt idx="120">
                  <c:v>250</c:v>
                </c:pt>
                <c:pt idx="121">
                  <c:v>260</c:v>
                </c:pt>
                <c:pt idx="122">
                  <c:v>270</c:v>
                </c:pt>
                <c:pt idx="123">
                  <c:v>280</c:v>
                </c:pt>
                <c:pt idx="124">
                  <c:v>290</c:v>
                </c:pt>
                <c:pt idx="125">
                  <c:v>300</c:v>
                </c:pt>
                <c:pt idx="126">
                  <c:v>310</c:v>
                </c:pt>
                <c:pt idx="127">
                  <c:v>320</c:v>
                </c:pt>
                <c:pt idx="128">
                  <c:v>330</c:v>
                </c:pt>
                <c:pt idx="129">
                  <c:v>340</c:v>
                </c:pt>
                <c:pt idx="130">
                  <c:v>350</c:v>
                </c:pt>
                <c:pt idx="131">
                  <c:v>360</c:v>
                </c:pt>
                <c:pt idx="132">
                  <c:v>370</c:v>
                </c:pt>
                <c:pt idx="133">
                  <c:v>380</c:v>
                </c:pt>
                <c:pt idx="134">
                  <c:v>390</c:v>
                </c:pt>
                <c:pt idx="135">
                  <c:v>400</c:v>
                </c:pt>
                <c:pt idx="136">
                  <c:v>410</c:v>
                </c:pt>
                <c:pt idx="137">
                  <c:v>420</c:v>
                </c:pt>
                <c:pt idx="138">
                  <c:v>430</c:v>
                </c:pt>
                <c:pt idx="139">
                  <c:v>440</c:v>
                </c:pt>
                <c:pt idx="140">
                  <c:v>450</c:v>
                </c:pt>
                <c:pt idx="141">
                  <c:v>460</c:v>
                </c:pt>
                <c:pt idx="142">
                  <c:v>470</c:v>
                </c:pt>
                <c:pt idx="143">
                  <c:v>480</c:v>
                </c:pt>
                <c:pt idx="144">
                  <c:v>490</c:v>
                </c:pt>
                <c:pt idx="145">
                  <c:v>500</c:v>
                </c:pt>
                <c:pt idx="146">
                  <c:v>510</c:v>
                </c:pt>
                <c:pt idx="147">
                  <c:v>520</c:v>
                </c:pt>
                <c:pt idx="148">
                  <c:v>530</c:v>
                </c:pt>
                <c:pt idx="149">
                  <c:v>540</c:v>
                </c:pt>
                <c:pt idx="150">
                  <c:v>550</c:v>
                </c:pt>
                <c:pt idx="151">
                  <c:v>560</c:v>
                </c:pt>
                <c:pt idx="152">
                  <c:v>570</c:v>
                </c:pt>
                <c:pt idx="153">
                  <c:v>580</c:v>
                </c:pt>
                <c:pt idx="154">
                  <c:v>590</c:v>
                </c:pt>
                <c:pt idx="155">
                  <c:v>600</c:v>
                </c:pt>
                <c:pt idx="156">
                  <c:v>610</c:v>
                </c:pt>
                <c:pt idx="157">
                  <c:v>620</c:v>
                </c:pt>
                <c:pt idx="158">
                  <c:v>630</c:v>
                </c:pt>
                <c:pt idx="159">
                  <c:v>640</c:v>
                </c:pt>
                <c:pt idx="160">
                  <c:v>650</c:v>
                </c:pt>
                <c:pt idx="161">
                  <c:v>660</c:v>
                </c:pt>
                <c:pt idx="162">
                  <c:v>670</c:v>
                </c:pt>
                <c:pt idx="163">
                  <c:v>680</c:v>
                </c:pt>
                <c:pt idx="164">
                  <c:v>690</c:v>
                </c:pt>
                <c:pt idx="165">
                  <c:v>700</c:v>
                </c:pt>
                <c:pt idx="166">
                  <c:v>710</c:v>
                </c:pt>
                <c:pt idx="167">
                  <c:v>720</c:v>
                </c:pt>
                <c:pt idx="168">
                  <c:v>730</c:v>
                </c:pt>
                <c:pt idx="169">
                  <c:v>740</c:v>
                </c:pt>
                <c:pt idx="170">
                  <c:v>750</c:v>
                </c:pt>
                <c:pt idx="171">
                  <c:v>760</c:v>
                </c:pt>
                <c:pt idx="172">
                  <c:v>770</c:v>
                </c:pt>
                <c:pt idx="173">
                  <c:v>780</c:v>
                </c:pt>
                <c:pt idx="174">
                  <c:v>790</c:v>
                </c:pt>
                <c:pt idx="175">
                  <c:v>800</c:v>
                </c:pt>
                <c:pt idx="176">
                  <c:v>810</c:v>
                </c:pt>
                <c:pt idx="177">
                  <c:v>820</c:v>
                </c:pt>
                <c:pt idx="178">
                  <c:v>830</c:v>
                </c:pt>
                <c:pt idx="179">
                  <c:v>840</c:v>
                </c:pt>
                <c:pt idx="180">
                  <c:v>850</c:v>
                </c:pt>
                <c:pt idx="181">
                  <c:v>860</c:v>
                </c:pt>
                <c:pt idx="182">
                  <c:v>870</c:v>
                </c:pt>
                <c:pt idx="183">
                  <c:v>880</c:v>
                </c:pt>
                <c:pt idx="184">
                  <c:v>890</c:v>
                </c:pt>
                <c:pt idx="185">
                  <c:v>900</c:v>
                </c:pt>
                <c:pt idx="186">
                  <c:v>910</c:v>
                </c:pt>
                <c:pt idx="187">
                  <c:v>920</c:v>
                </c:pt>
                <c:pt idx="188">
                  <c:v>930</c:v>
                </c:pt>
                <c:pt idx="189">
                  <c:v>940</c:v>
                </c:pt>
                <c:pt idx="190">
                  <c:v>950</c:v>
                </c:pt>
                <c:pt idx="191">
                  <c:v>960</c:v>
                </c:pt>
                <c:pt idx="192">
                  <c:v>970</c:v>
                </c:pt>
                <c:pt idx="193">
                  <c:v>980</c:v>
                </c:pt>
                <c:pt idx="194">
                  <c:v>990</c:v>
                </c:pt>
                <c:pt idx="195">
                  <c:v>1000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7A16-4311-B99F-32BFC202A0C2}"/>
            </c:ext>
          </c:extLst>
        </c:ser>
        <c:ser>
          <c:idx val="6"/>
          <c:order val="6"/>
          <c:tx>
            <c:strRef>
              <c:f>'GTP Data'!$S$1</c:f>
              <c:strCache>
                <c:ptCount val="1"/>
                <c:pt idx="0">
                  <c:v>Aug 30 00:00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'GTP Data'!$S$6:$S$201</c:f>
              <c:numCache>
                <c:formatCode>0.00</c:formatCode>
                <c:ptCount val="196"/>
                <c:pt idx="0">
                  <c:v>34.785184284347885</c:v>
                </c:pt>
                <c:pt idx="1">
                  <c:v>39.897553056655532</c:v>
                </c:pt>
                <c:pt idx="2">
                  <c:v>39.99056419160452</c:v>
                </c:pt>
                <c:pt idx="3">
                  <c:v>39.606722923067622</c:v>
                </c:pt>
                <c:pt idx="4">
                  <c:v>39.328682115505927</c:v>
                </c:pt>
                <c:pt idx="5">
                  <c:v>38.985676132569083</c:v>
                </c:pt>
                <c:pt idx="6">
                  <c:v>38.574947234755186</c:v>
                </c:pt>
                <c:pt idx="7">
                  <c:v>38.119156027434315</c:v>
                </c:pt>
                <c:pt idx="8">
                  <c:v>37.632040277453662</c:v>
                </c:pt>
                <c:pt idx="9">
                  <c:v>37.12475123764807</c:v>
                </c:pt>
                <c:pt idx="10">
                  <c:v>36.60722641808848</c:v>
                </c:pt>
                <c:pt idx="11">
                  <c:v>36.088025526307405</c:v>
                </c:pt>
                <c:pt idx="12">
                  <c:v>35.574391470860874</c:v>
                </c:pt>
                <c:pt idx="13">
                  <c:v>35.072369577359424</c:v>
                </c:pt>
                <c:pt idx="14">
                  <c:v>34.586915900856731</c:v>
                </c:pt>
                <c:pt idx="15">
                  <c:v>34.122001081857924</c:v>
                </c:pt>
                <c:pt idx="16">
                  <c:v>33.68071131394084</c:v>
                </c:pt>
                <c:pt idx="17">
                  <c:v>33.265345270025129</c:v>
                </c:pt>
                <c:pt idx="18">
                  <c:v>32.877506263507179</c:v>
                </c:pt>
                <c:pt idx="19">
                  <c:v>32.51818919212117</c:v>
                </c:pt>
                <c:pt idx="20">
                  <c:v>32.187861941267926</c:v>
                </c:pt>
                <c:pt idx="21">
                  <c:v>31.886541042380351</c:v>
                </c:pt>
                <c:pt idx="22">
                  <c:v>31.613861489109077</c:v>
                </c:pt>
                <c:pt idx="23">
                  <c:v>31.36914070566581</c:v>
                </c:pt>
                <c:pt idx="24">
                  <c:v>31.151436738924275</c:v>
                </c:pt>
                <c:pt idx="25">
                  <c:v>30.959600810231144</c:v>
                </c:pt>
                <c:pt idx="26">
                  <c:v>30.792324415477285</c:v>
                </c:pt>
                <c:pt idx="27">
                  <c:v>30.648181203952131</c:v>
                </c:pt>
                <c:pt idx="28">
                  <c:v>30.525663898952129</c:v>
                </c:pt>
                <c:pt idx="29">
                  <c:v>30.423216547091791</c:v>
                </c:pt>
                <c:pt idx="30">
                  <c:v>30.33926239977427</c:v>
                </c:pt>
                <c:pt idx="31">
                  <c:v>30.272227740260337</c:v>
                </c:pt>
                <c:pt idx="32">
                  <c:v>30.220561974113032</c:v>
                </c:pt>
                <c:pt idx="33">
                  <c:v>30.182754300308293</c:v>
                </c:pt>
                <c:pt idx="34">
                  <c:v>30.157347275745348</c:v>
                </c:pt>
                <c:pt idx="35">
                  <c:v>30.142947577954963</c:v>
                </c:pt>
                <c:pt idx="36">
                  <c:v>30.138234260117201</c:v>
                </c:pt>
                <c:pt idx="37">
                  <c:v>30.14196477962923</c:v>
                </c:pt>
                <c:pt idx="38">
                  <c:v>30.152979066915368</c:v>
                </c:pt>
                <c:pt idx="39">
                  <c:v>30.170201885396125</c:v>
                </c:pt>
                <c:pt idx="40">
                  <c:v>30.192643716926899</c:v>
                </c:pt>
                <c:pt idx="41">
                  <c:v>30.219400389926371</c:v>
                </c:pt>
                <c:pt idx="42">
                  <c:v>30.249651650137704</c:v>
                </c:pt>
                <c:pt idx="43">
                  <c:v>30.28265885675701</c:v>
                </c:pt>
                <c:pt idx="44">
                  <c:v>30.317761969737813</c:v>
                </c:pt>
                <c:pt idx="45">
                  <c:v>30.35437597761408</c:v>
                </c:pt>
                <c:pt idx="46">
                  <c:v>30.391986899322184</c:v>
                </c:pt>
                <c:pt idx="47">
                  <c:v>30.430147478357043</c:v>
                </c:pt>
                <c:pt idx="48">
                  <c:v>30.468472673256493</c:v>
                </c:pt>
                <c:pt idx="49">
                  <c:v>30.506635034933204</c:v>
                </c:pt>
                <c:pt idx="50">
                  <c:v>30.54436004880683</c:v>
                </c:pt>
                <c:pt idx="51">
                  <c:v>30.581421508053765</c:v>
                </c:pt>
                <c:pt idx="52">
                  <c:v>30.617636973595612</c:v>
                </c:pt>
                <c:pt idx="53">
                  <c:v>30.652863366683889</c:v>
                </c:pt>
                <c:pt idx="54">
                  <c:v>30.686992731090999</c:v>
                </c:pt>
                <c:pt idx="55">
                  <c:v>30.719948193958928</c:v>
                </c:pt>
                <c:pt idx="56">
                  <c:v>30.751680147254113</c:v>
                </c:pt>
                <c:pt idx="57">
                  <c:v>30.782162665489107</c:v>
                </c:pt>
                <c:pt idx="58">
                  <c:v>30.811390169854871</c:v>
                </c:pt>
                <c:pt idx="59">
                  <c:v>30.839374344114251</c:v>
                </c:pt>
                <c:pt idx="60">
                  <c:v>30.86614130348768</c:v>
                </c:pt>
                <c:pt idx="61">
                  <c:v>30.891729014265756</c:v>
                </c:pt>
                <c:pt idx="62">
                  <c:v>30.91618495895905</c:v>
                </c:pt>
                <c:pt idx="63">
                  <c:v>30.93956403939276</c:v>
                </c:pt>
                <c:pt idx="64">
                  <c:v>30.961926708223</c:v>
                </c:pt>
                <c:pt idx="65">
                  <c:v>30.983337317844921</c:v>
                </c:pt>
                <c:pt idx="66">
                  <c:v>31.003862674533789</c:v>
                </c:pt>
                <c:pt idx="67">
                  <c:v>31.02357078486548</c:v>
                </c:pt>
                <c:pt idx="68">
                  <c:v>31.042529780960525</c:v>
                </c:pt>
                <c:pt idx="69">
                  <c:v>31.060807010847167</c:v>
                </c:pt>
                <c:pt idx="70">
                  <c:v>31.078468280208231</c:v>
                </c:pt>
                <c:pt idx="71">
                  <c:v>31.095577231929642</c:v>
                </c:pt>
                <c:pt idx="72">
                  <c:v>31.112194850175641</c:v>
                </c:pt>
                <c:pt idx="73">
                  <c:v>31.128379076148409</c:v>
                </c:pt>
                <c:pt idx="74">
                  <c:v>31.144184523223313</c:v>
                </c:pt>
                <c:pt idx="75">
                  <c:v>31.159662279762419</c:v>
                </c:pt>
                <c:pt idx="76">
                  <c:v>31.174859788578384</c:v>
                </c:pt>
                <c:pt idx="77">
                  <c:v>31.189820792730455</c:v>
                </c:pt>
                <c:pt idx="78">
                  <c:v>31.204585338068661</c:v>
                </c:pt>
                <c:pt idx="79">
                  <c:v>31.219189823687877</c:v>
                </c:pt>
                <c:pt idx="80">
                  <c:v>31.233667092198928</c:v>
                </c:pt>
                <c:pt idx="81">
                  <c:v>31.248046552459193</c:v>
                </c:pt>
                <c:pt idx="82">
                  <c:v>31.262354328122928</c:v>
                </c:pt>
                <c:pt idx="83">
                  <c:v>31.276613426064152</c:v>
                </c:pt>
                <c:pt idx="84">
                  <c:v>31.290843919388301</c:v>
                </c:pt>
                <c:pt idx="85">
                  <c:v>31.305063140377893</c:v>
                </c:pt>
                <c:pt idx="86">
                  <c:v>31.319285879310016</c:v>
                </c:pt>
                <c:pt idx="87">
                  <c:v>31.333524585637001</c:v>
                </c:pt>
                <c:pt idx="88">
                  <c:v>31.347789568535081</c:v>
                </c:pt>
                <c:pt idx="89">
                  <c:v>31.362089194298974</c:v>
                </c:pt>
                <c:pt idx="90">
                  <c:v>31.376430078492742</c:v>
                </c:pt>
                <c:pt idx="91">
                  <c:v>31.390817271160053</c:v>
                </c:pt>
                <c:pt idx="92">
                  <c:v>31.405254433750994</c:v>
                </c:pt>
                <c:pt idx="93">
                  <c:v>31.419744006739059</c:v>
                </c:pt>
                <c:pt idx="94">
                  <c:v>31.434287367182947</c:v>
                </c:pt>
                <c:pt idx="95">
                  <c:v>31.448884975734682</c:v>
                </c:pt>
                <c:pt idx="96">
                  <c:v>31.463536512810979</c:v>
                </c:pt>
                <c:pt idx="97">
                  <c:v>31.478241003830107</c:v>
                </c:pt>
                <c:pt idx="98">
                  <c:v>31.492996933574645</c:v>
                </c:pt>
                <c:pt idx="99" formatCode="0.000">
                  <c:v>31.507802349873192</c:v>
                </c:pt>
                <c:pt idx="100" formatCode="0.000">
                  <c:v>31.522654956903654</c:v>
                </c:pt>
                <c:pt idx="101" formatCode="0.0000">
                  <c:v>31.825489418274856</c:v>
                </c:pt>
                <c:pt idx="102" formatCode="0.0000">
                  <c:v>32.130428821392506</c:v>
                </c:pt>
                <c:pt idx="103" formatCode="0.0000">
                  <c:v>32.434803367431222</c:v>
                </c:pt>
                <c:pt idx="104" formatCode="0.0000">
                  <c:v>32.739129754656922</c:v>
                </c:pt>
                <c:pt idx="105" formatCode="0.0000">
                  <c:v>33.043477577513237</c:v>
                </c:pt>
                <c:pt idx="106" formatCode="0.0000">
                  <c:v>33.347826139418075</c:v>
                </c:pt>
                <c:pt idx="107" formatCode="0.0000">
                  <c:v>33.652173934257142</c:v>
                </c:pt>
                <c:pt idx="108" formatCode="0.0000">
                  <c:v>33.956521736426019</c:v>
                </c:pt>
                <c:pt idx="109" formatCode="0.0000">
                  <c:v>34.260869564604576</c:v>
                </c:pt>
                <c:pt idx="110" formatCode="0.0000">
                  <c:v>34.565217391423147</c:v>
                </c:pt>
                <c:pt idx="111" formatCode="0.0000">
                  <c:v>34.86956521740715</c:v>
                </c:pt>
                <c:pt idx="112" formatCode="0.0000">
                  <c:v>35.173913043473384</c:v>
                </c:pt>
                <c:pt idx="113" formatCode="0.0000">
                  <c:v>35.47826086956475</c:v>
                </c:pt>
                <c:pt idx="114" formatCode="0.0000">
                  <c:v>35.782608695652229</c:v>
                </c:pt>
                <c:pt idx="115" formatCode="0.0000">
                  <c:v>36.086956521739012</c:v>
                </c:pt>
                <c:pt idx="116" formatCode="0.0000">
                  <c:v>36.391304347825951</c:v>
                </c:pt>
                <c:pt idx="117" formatCode="0.0000">
                  <c:v>36.695652173912912</c:v>
                </c:pt>
                <c:pt idx="118" formatCode="0.0000">
                  <c:v>36.999999999999865</c:v>
                </c:pt>
                <c:pt idx="119" formatCode="0.0000">
                  <c:v>37.304347826086818</c:v>
                </c:pt>
                <c:pt idx="120" formatCode="0.0000">
                  <c:v>37.608695652173772</c:v>
                </c:pt>
                <c:pt idx="121" formatCode="0.0000">
                  <c:v>37.913043478260725</c:v>
                </c:pt>
                <c:pt idx="122" formatCode="0.0000">
                  <c:v>38.217391304347679</c:v>
                </c:pt>
                <c:pt idx="123" formatCode="0.0000">
                  <c:v>38.521739130434632</c:v>
                </c:pt>
                <c:pt idx="124" formatCode="0.0000">
                  <c:v>38.826086956521586</c:v>
                </c:pt>
                <c:pt idx="125" formatCode="0.0000">
                  <c:v>39.130434782608539</c:v>
                </c:pt>
                <c:pt idx="126" formatCode="0.0000">
                  <c:v>39.434782608695492</c:v>
                </c:pt>
                <c:pt idx="127" formatCode="0.0000">
                  <c:v>39.739130434782446</c:v>
                </c:pt>
                <c:pt idx="128" formatCode="0.0000">
                  <c:v>40.043478260869399</c:v>
                </c:pt>
                <c:pt idx="129" formatCode="0.0000">
                  <c:v>40.347826086956353</c:v>
                </c:pt>
                <c:pt idx="130" formatCode="0.0000">
                  <c:v>40.652173913043306</c:v>
                </c:pt>
                <c:pt idx="131" formatCode="0.0000">
                  <c:v>40.95652173913026</c:v>
                </c:pt>
                <c:pt idx="132" formatCode="0.0000">
                  <c:v>41.260869565217213</c:v>
                </c:pt>
                <c:pt idx="133" formatCode="0.0000">
                  <c:v>41.565217391304166</c:v>
                </c:pt>
                <c:pt idx="134" formatCode="0.0000">
                  <c:v>41.86956521739112</c:v>
                </c:pt>
                <c:pt idx="135" formatCode="0.0000">
                  <c:v>42.173913043478073</c:v>
                </c:pt>
                <c:pt idx="136" formatCode="0.0000">
                  <c:v>42.478260869565027</c:v>
                </c:pt>
                <c:pt idx="137" formatCode="0.0000">
                  <c:v>42.78260869565198</c:v>
                </c:pt>
                <c:pt idx="138" formatCode="0.0000">
                  <c:v>43.086956521738934</c:v>
                </c:pt>
                <c:pt idx="139" formatCode="0.0000">
                  <c:v>43.391304347825887</c:v>
                </c:pt>
                <c:pt idx="140" formatCode="0.0000">
                  <c:v>43.695652173912841</c:v>
                </c:pt>
                <c:pt idx="141" formatCode="0.0000">
                  <c:v>43.999999999999794</c:v>
                </c:pt>
                <c:pt idx="142" formatCode="0.0000">
                  <c:v>44.304347826086747</c:v>
                </c:pt>
                <c:pt idx="143" formatCode="0.0000">
                  <c:v>44.608695652173701</c:v>
                </c:pt>
                <c:pt idx="144" formatCode="0.0000">
                  <c:v>44.913043478260654</c:v>
                </c:pt>
                <c:pt idx="145" formatCode="0.0000">
                  <c:v>45.217391304347608</c:v>
                </c:pt>
                <c:pt idx="146" formatCode="0.0000">
                  <c:v>45.521739130434561</c:v>
                </c:pt>
                <c:pt idx="147" formatCode="0.0000">
                  <c:v>45.826086956521515</c:v>
                </c:pt>
                <c:pt idx="148" formatCode="0.0000">
                  <c:v>46.130434782608468</c:v>
                </c:pt>
                <c:pt idx="149" formatCode="0.0000">
                  <c:v>46.434782608695421</c:v>
                </c:pt>
                <c:pt idx="150" formatCode="0.0000">
                  <c:v>46.739130434782375</c:v>
                </c:pt>
                <c:pt idx="151" formatCode="0.0000">
                  <c:v>47.043478260869328</c:v>
                </c:pt>
                <c:pt idx="152" formatCode="0.0000">
                  <c:v>47.347826086956282</c:v>
                </c:pt>
                <c:pt idx="153" formatCode="0.0000">
                  <c:v>47.652173913043235</c:v>
                </c:pt>
                <c:pt idx="154" formatCode="0.0000">
                  <c:v>47.956521739130189</c:v>
                </c:pt>
                <c:pt idx="155" formatCode="0.0000">
                  <c:v>48.260869565217142</c:v>
                </c:pt>
                <c:pt idx="156" formatCode="0.0000">
                  <c:v>48.565217391304095</c:v>
                </c:pt>
                <c:pt idx="157" formatCode="0.0000">
                  <c:v>48.869565217391049</c:v>
                </c:pt>
                <c:pt idx="158" formatCode="0.0000">
                  <c:v>49.173913043478002</c:v>
                </c:pt>
                <c:pt idx="159" formatCode="0.0000">
                  <c:v>49.478260869564956</c:v>
                </c:pt>
                <c:pt idx="160" formatCode="0.0000">
                  <c:v>49.782608695651909</c:v>
                </c:pt>
                <c:pt idx="161" formatCode="0.0000">
                  <c:v>50.086956521738863</c:v>
                </c:pt>
                <c:pt idx="162" formatCode="0.0000">
                  <c:v>50.391304347825816</c:v>
                </c:pt>
                <c:pt idx="163" formatCode="0.0000">
                  <c:v>50.695652173912769</c:v>
                </c:pt>
                <c:pt idx="164" formatCode="0.0000">
                  <c:v>50.999999999999723</c:v>
                </c:pt>
                <c:pt idx="165" formatCode="0.0000">
                  <c:v>51.304347826086676</c:v>
                </c:pt>
                <c:pt idx="166" formatCode="0.0000">
                  <c:v>51.60869565217363</c:v>
                </c:pt>
                <c:pt idx="167" formatCode="0.0000">
                  <c:v>51.913043478260583</c:v>
                </c:pt>
                <c:pt idx="168" formatCode="0.0000">
                  <c:v>52.217391304347537</c:v>
                </c:pt>
                <c:pt idx="169" formatCode="0.0000">
                  <c:v>52.52173913043449</c:v>
                </c:pt>
                <c:pt idx="170" formatCode="0.0000">
                  <c:v>52.826086956521443</c:v>
                </c:pt>
                <c:pt idx="171" formatCode="0.0000">
                  <c:v>53.130434782608397</c:v>
                </c:pt>
                <c:pt idx="172" formatCode="0.0000">
                  <c:v>53.43478260869535</c:v>
                </c:pt>
                <c:pt idx="173" formatCode="0.0000">
                  <c:v>53.739130434782304</c:v>
                </c:pt>
                <c:pt idx="174" formatCode="0.0000">
                  <c:v>54.043478260869257</c:v>
                </c:pt>
                <c:pt idx="175" formatCode="0.0000">
                  <c:v>54.347826086956211</c:v>
                </c:pt>
                <c:pt idx="176" formatCode="0.0000">
                  <c:v>54.652173913043164</c:v>
                </c:pt>
                <c:pt idx="177" formatCode="0.0000">
                  <c:v>54.956521739130118</c:v>
                </c:pt>
                <c:pt idx="178" formatCode="0.0000">
                  <c:v>55.260869565217071</c:v>
                </c:pt>
                <c:pt idx="179" formatCode="0.0000">
                  <c:v>55.565217391304024</c:v>
                </c:pt>
                <c:pt idx="180" formatCode="0.0000">
                  <c:v>55.869565217390978</c:v>
                </c:pt>
                <c:pt idx="181" formatCode="0.0000">
                  <c:v>56.173913043477931</c:v>
                </c:pt>
                <c:pt idx="182" formatCode="0.0000">
                  <c:v>56.478260869564885</c:v>
                </c:pt>
                <c:pt idx="183" formatCode="0.0000">
                  <c:v>56.782608695651838</c:v>
                </c:pt>
                <c:pt idx="184" formatCode="0.0000">
                  <c:v>57.086956521738792</c:v>
                </c:pt>
                <c:pt idx="185" formatCode="0.0000">
                  <c:v>57.391304347825745</c:v>
                </c:pt>
                <c:pt idx="186" formatCode="0.0000">
                  <c:v>57.695652173912698</c:v>
                </c:pt>
                <c:pt idx="187" formatCode="0.0000">
                  <c:v>57.999999999999652</c:v>
                </c:pt>
                <c:pt idx="188" formatCode="0.0000">
                  <c:v>58.304347826086605</c:v>
                </c:pt>
                <c:pt idx="189" formatCode="0.0000">
                  <c:v>58.608695652173559</c:v>
                </c:pt>
                <c:pt idx="190" formatCode="0.0000">
                  <c:v>58.913043478260512</c:v>
                </c:pt>
                <c:pt idx="191" formatCode="0.0000">
                  <c:v>59.217391304347466</c:v>
                </c:pt>
                <c:pt idx="192" formatCode="0.0000">
                  <c:v>59.521739130434419</c:v>
                </c:pt>
                <c:pt idx="193" formatCode="0.0000">
                  <c:v>59.826086956521372</c:v>
                </c:pt>
                <c:pt idx="194" formatCode="0.0000">
                  <c:v>60.130434782608326</c:v>
                </c:pt>
                <c:pt idx="195" formatCode="0.0000">
                  <c:v>60.434782608695279</c:v>
                </c:pt>
              </c:numCache>
            </c:numRef>
          </c:xVal>
          <c:yVal>
            <c:numRef>
              <c:f>'GTP Data'!$H$6:$H$201</c:f>
              <c:numCache>
                <c:formatCode>General</c:formatCode>
                <c:ptCount val="196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  <c:pt idx="51">
                  <c:v>25.5</c:v>
                </c:pt>
                <c:pt idx="52">
                  <c:v>26</c:v>
                </c:pt>
                <c:pt idx="53">
                  <c:v>26.5</c:v>
                </c:pt>
                <c:pt idx="54">
                  <c:v>27</c:v>
                </c:pt>
                <c:pt idx="55">
                  <c:v>27.5</c:v>
                </c:pt>
                <c:pt idx="56">
                  <c:v>28</c:v>
                </c:pt>
                <c:pt idx="57">
                  <c:v>28.5</c:v>
                </c:pt>
                <c:pt idx="58">
                  <c:v>29</c:v>
                </c:pt>
                <c:pt idx="59">
                  <c:v>29.5</c:v>
                </c:pt>
                <c:pt idx="60">
                  <c:v>30</c:v>
                </c:pt>
                <c:pt idx="61">
                  <c:v>30.5</c:v>
                </c:pt>
                <c:pt idx="62">
                  <c:v>31</c:v>
                </c:pt>
                <c:pt idx="63">
                  <c:v>31.5</c:v>
                </c:pt>
                <c:pt idx="64">
                  <c:v>32</c:v>
                </c:pt>
                <c:pt idx="65">
                  <c:v>32.5</c:v>
                </c:pt>
                <c:pt idx="66">
                  <c:v>33</c:v>
                </c:pt>
                <c:pt idx="67">
                  <c:v>33.5</c:v>
                </c:pt>
                <c:pt idx="68">
                  <c:v>34</c:v>
                </c:pt>
                <c:pt idx="69">
                  <c:v>34.5</c:v>
                </c:pt>
                <c:pt idx="70">
                  <c:v>35</c:v>
                </c:pt>
                <c:pt idx="71">
                  <c:v>35.5</c:v>
                </c:pt>
                <c:pt idx="72">
                  <c:v>36</c:v>
                </c:pt>
                <c:pt idx="73">
                  <c:v>36.5</c:v>
                </c:pt>
                <c:pt idx="74">
                  <c:v>37</c:v>
                </c:pt>
                <c:pt idx="75">
                  <c:v>37.5</c:v>
                </c:pt>
                <c:pt idx="76">
                  <c:v>38</c:v>
                </c:pt>
                <c:pt idx="77">
                  <c:v>38.5</c:v>
                </c:pt>
                <c:pt idx="78">
                  <c:v>39</c:v>
                </c:pt>
                <c:pt idx="79">
                  <c:v>39.5</c:v>
                </c:pt>
                <c:pt idx="80">
                  <c:v>40</c:v>
                </c:pt>
                <c:pt idx="81">
                  <c:v>40.5</c:v>
                </c:pt>
                <c:pt idx="82">
                  <c:v>41</c:v>
                </c:pt>
                <c:pt idx="83">
                  <c:v>41.5</c:v>
                </c:pt>
                <c:pt idx="84">
                  <c:v>42</c:v>
                </c:pt>
                <c:pt idx="85">
                  <c:v>42.5</c:v>
                </c:pt>
                <c:pt idx="86">
                  <c:v>43</c:v>
                </c:pt>
                <c:pt idx="87">
                  <c:v>43.5</c:v>
                </c:pt>
                <c:pt idx="88">
                  <c:v>44</c:v>
                </c:pt>
                <c:pt idx="89">
                  <c:v>44.5</c:v>
                </c:pt>
                <c:pt idx="90">
                  <c:v>45</c:v>
                </c:pt>
                <c:pt idx="91">
                  <c:v>45.5</c:v>
                </c:pt>
                <c:pt idx="92">
                  <c:v>46</c:v>
                </c:pt>
                <c:pt idx="93">
                  <c:v>46.5</c:v>
                </c:pt>
                <c:pt idx="94">
                  <c:v>47</c:v>
                </c:pt>
                <c:pt idx="95">
                  <c:v>47.5</c:v>
                </c:pt>
                <c:pt idx="96">
                  <c:v>48</c:v>
                </c:pt>
                <c:pt idx="97">
                  <c:v>48.5</c:v>
                </c:pt>
                <c:pt idx="98">
                  <c:v>49</c:v>
                </c:pt>
                <c:pt idx="99">
                  <c:v>49.5</c:v>
                </c:pt>
                <c:pt idx="100">
                  <c:v>50</c:v>
                </c:pt>
                <c:pt idx="101">
                  <c:v>60</c:v>
                </c:pt>
                <c:pt idx="102">
                  <c:v>70</c:v>
                </c:pt>
                <c:pt idx="103">
                  <c:v>80</c:v>
                </c:pt>
                <c:pt idx="104">
                  <c:v>90</c:v>
                </c:pt>
                <c:pt idx="105">
                  <c:v>100</c:v>
                </c:pt>
                <c:pt idx="106">
                  <c:v>110</c:v>
                </c:pt>
                <c:pt idx="107">
                  <c:v>120</c:v>
                </c:pt>
                <c:pt idx="108">
                  <c:v>130</c:v>
                </c:pt>
                <c:pt idx="109">
                  <c:v>140</c:v>
                </c:pt>
                <c:pt idx="110">
                  <c:v>150</c:v>
                </c:pt>
                <c:pt idx="111">
                  <c:v>160</c:v>
                </c:pt>
                <c:pt idx="112">
                  <c:v>170</c:v>
                </c:pt>
                <c:pt idx="113">
                  <c:v>180</c:v>
                </c:pt>
                <c:pt idx="114">
                  <c:v>190</c:v>
                </c:pt>
                <c:pt idx="115">
                  <c:v>200</c:v>
                </c:pt>
                <c:pt idx="116">
                  <c:v>210</c:v>
                </c:pt>
                <c:pt idx="117">
                  <c:v>220</c:v>
                </c:pt>
                <c:pt idx="118">
                  <c:v>230</c:v>
                </c:pt>
                <c:pt idx="119">
                  <c:v>240</c:v>
                </c:pt>
                <c:pt idx="120">
                  <c:v>250</c:v>
                </c:pt>
                <c:pt idx="121">
                  <c:v>260</c:v>
                </c:pt>
                <c:pt idx="122">
                  <c:v>270</c:v>
                </c:pt>
                <c:pt idx="123">
                  <c:v>280</c:v>
                </c:pt>
                <c:pt idx="124">
                  <c:v>290</c:v>
                </c:pt>
                <c:pt idx="125">
                  <c:v>300</c:v>
                </c:pt>
                <c:pt idx="126">
                  <c:v>310</c:v>
                </c:pt>
                <c:pt idx="127">
                  <c:v>320</c:v>
                </c:pt>
                <c:pt idx="128">
                  <c:v>330</c:v>
                </c:pt>
                <c:pt idx="129">
                  <c:v>340</c:v>
                </c:pt>
                <c:pt idx="130">
                  <c:v>350</c:v>
                </c:pt>
                <c:pt idx="131">
                  <c:v>360</c:v>
                </c:pt>
                <c:pt idx="132">
                  <c:v>370</c:v>
                </c:pt>
                <c:pt idx="133">
                  <c:v>380</c:v>
                </c:pt>
                <c:pt idx="134">
                  <c:v>390</c:v>
                </c:pt>
                <c:pt idx="135">
                  <c:v>400</c:v>
                </c:pt>
                <c:pt idx="136">
                  <c:v>410</c:v>
                </c:pt>
                <c:pt idx="137">
                  <c:v>420</c:v>
                </c:pt>
                <c:pt idx="138">
                  <c:v>430</c:v>
                </c:pt>
                <c:pt idx="139">
                  <c:v>440</c:v>
                </c:pt>
                <c:pt idx="140">
                  <c:v>450</c:v>
                </c:pt>
                <c:pt idx="141">
                  <c:v>460</c:v>
                </c:pt>
                <c:pt idx="142">
                  <c:v>470</c:v>
                </c:pt>
                <c:pt idx="143">
                  <c:v>480</c:v>
                </c:pt>
                <c:pt idx="144">
                  <c:v>490</c:v>
                </c:pt>
                <c:pt idx="145">
                  <c:v>500</c:v>
                </c:pt>
                <c:pt idx="146">
                  <c:v>510</c:v>
                </c:pt>
                <c:pt idx="147">
                  <c:v>520</c:v>
                </c:pt>
                <c:pt idx="148">
                  <c:v>530</c:v>
                </c:pt>
                <c:pt idx="149">
                  <c:v>540</c:v>
                </c:pt>
                <c:pt idx="150">
                  <c:v>550</c:v>
                </c:pt>
                <c:pt idx="151">
                  <c:v>560</c:v>
                </c:pt>
                <c:pt idx="152">
                  <c:v>570</c:v>
                </c:pt>
                <c:pt idx="153">
                  <c:v>580</c:v>
                </c:pt>
                <c:pt idx="154">
                  <c:v>590</c:v>
                </c:pt>
                <c:pt idx="155">
                  <c:v>600</c:v>
                </c:pt>
                <c:pt idx="156">
                  <c:v>610</c:v>
                </c:pt>
                <c:pt idx="157">
                  <c:v>620</c:v>
                </c:pt>
                <c:pt idx="158">
                  <c:v>630</c:v>
                </c:pt>
                <c:pt idx="159">
                  <c:v>640</c:v>
                </c:pt>
                <c:pt idx="160">
                  <c:v>650</c:v>
                </c:pt>
                <c:pt idx="161">
                  <c:v>660</c:v>
                </c:pt>
                <c:pt idx="162">
                  <c:v>670</c:v>
                </c:pt>
                <c:pt idx="163">
                  <c:v>680</c:v>
                </c:pt>
                <c:pt idx="164">
                  <c:v>690</c:v>
                </c:pt>
                <c:pt idx="165">
                  <c:v>700</c:v>
                </c:pt>
                <c:pt idx="166">
                  <c:v>710</c:v>
                </c:pt>
                <c:pt idx="167">
                  <c:v>720</c:v>
                </c:pt>
                <c:pt idx="168">
                  <c:v>730</c:v>
                </c:pt>
                <c:pt idx="169">
                  <c:v>740</c:v>
                </c:pt>
                <c:pt idx="170">
                  <c:v>750</c:v>
                </c:pt>
                <c:pt idx="171">
                  <c:v>760</c:v>
                </c:pt>
                <c:pt idx="172">
                  <c:v>770</c:v>
                </c:pt>
                <c:pt idx="173">
                  <c:v>780</c:v>
                </c:pt>
                <c:pt idx="174">
                  <c:v>790</c:v>
                </c:pt>
                <c:pt idx="175">
                  <c:v>800</c:v>
                </c:pt>
                <c:pt idx="176">
                  <c:v>810</c:v>
                </c:pt>
                <c:pt idx="177">
                  <c:v>820</c:v>
                </c:pt>
                <c:pt idx="178">
                  <c:v>830</c:v>
                </c:pt>
                <c:pt idx="179">
                  <c:v>840</c:v>
                </c:pt>
                <c:pt idx="180">
                  <c:v>850</c:v>
                </c:pt>
                <c:pt idx="181">
                  <c:v>860</c:v>
                </c:pt>
                <c:pt idx="182">
                  <c:v>870</c:v>
                </c:pt>
                <c:pt idx="183">
                  <c:v>880</c:v>
                </c:pt>
                <c:pt idx="184">
                  <c:v>890</c:v>
                </c:pt>
                <c:pt idx="185">
                  <c:v>900</c:v>
                </c:pt>
                <c:pt idx="186">
                  <c:v>910</c:v>
                </c:pt>
                <c:pt idx="187">
                  <c:v>920</c:v>
                </c:pt>
                <c:pt idx="188">
                  <c:v>930</c:v>
                </c:pt>
                <c:pt idx="189">
                  <c:v>940</c:v>
                </c:pt>
                <c:pt idx="190">
                  <c:v>950</c:v>
                </c:pt>
                <c:pt idx="191">
                  <c:v>960</c:v>
                </c:pt>
                <c:pt idx="192">
                  <c:v>970</c:v>
                </c:pt>
                <c:pt idx="193">
                  <c:v>980</c:v>
                </c:pt>
                <c:pt idx="194">
                  <c:v>990</c:v>
                </c:pt>
                <c:pt idx="195">
                  <c:v>1000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7A16-4311-B99F-32BFC202A0C2}"/>
            </c:ext>
          </c:extLst>
        </c:ser>
        <c:ser>
          <c:idx val="7"/>
          <c:order val="7"/>
          <c:tx>
            <c:strRef>
              <c:f>'GTP Data'!$T$1</c:f>
              <c:strCache>
                <c:ptCount val="1"/>
                <c:pt idx="0">
                  <c:v>Aug 30 12:00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dPt>
            <c:idx val="98"/>
            <c:marker>
              <c:symbol val="none"/>
            </c:marker>
            <c:bubble3D val="0"/>
            <c:spPr>
              <a:ln w="19050" cap="rnd">
                <a:solidFill>
                  <a:schemeClr val="accent2">
                    <a:lumMod val="6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8C1C-4048-94BD-2FCA4258BDFE}"/>
              </c:ext>
            </c:extLst>
          </c:dPt>
          <c:dPt>
            <c:idx val="103"/>
            <c:marker>
              <c:symbol val="none"/>
            </c:marker>
            <c:bubble3D val="0"/>
            <c:spPr>
              <a:ln w="19050" cap="rnd">
                <a:solidFill>
                  <a:schemeClr val="accent2">
                    <a:lumMod val="6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A801-DD4E-8054-0D722422F78A}"/>
              </c:ext>
            </c:extLst>
          </c:dPt>
          <c:xVal>
            <c:numRef>
              <c:f>'GTP Data'!$T$6:$T$201</c:f>
              <c:numCache>
                <c:formatCode>0.00</c:formatCode>
                <c:ptCount val="196"/>
                <c:pt idx="0">
                  <c:v>44.687037866130908</c:v>
                </c:pt>
                <c:pt idx="1">
                  <c:v>39.733539455564966</c:v>
                </c:pt>
                <c:pt idx="2">
                  <c:v>39.523384773206288</c:v>
                </c:pt>
                <c:pt idx="3">
                  <c:v>39.558823092217374</c:v>
                </c:pt>
                <c:pt idx="4">
                  <c:v>39.298033379306723</c:v>
                </c:pt>
                <c:pt idx="5">
                  <c:v>38.948765594684275</c:v>
                </c:pt>
                <c:pt idx="6">
                  <c:v>38.547028068105178</c:v>
                </c:pt>
                <c:pt idx="7">
                  <c:v>38.099821953244266</c:v>
                </c:pt>
                <c:pt idx="8">
                  <c:v>37.619651719075101</c:v>
                </c:pt>
                <c:pt idx="9">
                  <c:v>37.118376540117644</c:v>
                </c:pt>
                <c:pt idx="10">
                  <c:v>36.606038338199255</c:v>
                </c:pt>
                <c:pt idx="11">
                  <c:v>36.091235097507521</c:v>
                </c:pt>
                <c:pt idx="12">
                  <c:v>35.581273514716898</c:v>
                </c:pt>
                <c:pt idx="13">
                  <c:v>35.08226436117765</c:v>
                </c:pt>
                <c:pt idx="14">
                  <c:v>34.599226726328389</c:v>
                </c:pt>
                <c:pt idx="15">
                  <c:v>34.136192231792393</c:v>
                </c:pt>
                <c:pt idx="16">
                  <c:v>33.696305625695935</c:v>
                </c:pt>
                <c:pt idx="17">
                  <c:v>33.281921286541902</c:v>
                </c:pt>
                <c:pt idx="18">
                  <c:v>32.89469509495526</c:v>
                </c:pt>
                <c:pt idx="19">
                  <c:v>32.535671179101257</c:v>
                </c:pt>
                <c:pt idx="20">
                  <c:v>32.205363192670831</c:v>
                </c:pt>
                <c:pt idx="21">
                  <c:v>31.903829912404184</c:v>
                </c:pt>
                <c:pt idx="22">
                  <c:v>31.630745048957252</c:v>
                </c:pt>
                <c:pt idx="23">
                  <c:v>31.385461256855436</c:v>
                </c:pt>
                <c:pt idx="24">
                  <c:v>31.167068407300565</c:v>
                </c:pt>
                <c:pt idx="25">
                  <c:v>30.974446252665022</c:v>
                </c:pt>
                <c:pt idx="26">
                  <c:v>30.806311664789884</c:v>
                </c:pt>
                <c:pt idx="27">
                  <c:v>30.661260671840459</c:v>
                </c:pt>
                <c:pt idx="28">
                  <c:v>30.537805551557671</c:v>
                </c:pt>
                <c:pt idx="29">
                  <c:v>30.434407263326417</c:v>
                </c:pt>
                <c:pt idx="30">
                  <c:v>30.349503518560645</c:v>
                </c:pt>
                <c:pt idx="31">
                  <c:v>30.28153279942061</c:v>
                </c:pt>
                <c:pt idx="32">
                  <c:v>30.228954640711326</c:v>
                </c:pt>
                <c:pt idx="33">
                  <c:v>30.190266489781472</c:v>
                </c:pt>
                <c:pt idx="34">
                  <c:v>30.164017455103448</c:v>
                </c:pt>
                <c:pt idx="35">
                  <c:v>30.148819246660018</c:v>
                </c:pt>
                <c:pt idx="36">
                  <c:v>30.143354600919377</c:v>
                </c:pt>
                <c:pt idx="37">
                  <c:v>30.146383470616716</c:v>
                </c:pt>
                <c:pt idx="38">
                  <c:v>30.156747245284851</c:v>
                </c:pt>
                <c:pt idx="39">
                  <c:v>30.17337125294134</c:v>
                </c:pt>
                <c:pt idx="40">
                  <c:v>30.195265776943188</c:v>
                </c:pt>
                <c:pt idx="41">
                  <c:v>30.221525805110709</c:v>
                </c:pt>
                <c:pt idx="42">
                  <c:v>30.251329711099622</c:v>
                </c:pt>
                <c:pt idx="43">
                  <c:v>30.283937050922031</c:v>
                </c:pt>
                <c:pt idx="44">
                  <c:v>30.318685640698792</c:v>
                </c:pt>
                <c:pt idx="45">
                  <c:v>30.354988065347204</c:v>
                </c:pt>
                <c:pt idx="46">
                  <c:v>30.392327752114735</c:v>
                </c:pt>
                <c:pt idx="47">
                  <c:v>30.430254727777342</c:v>
                </c:pt>
                <c:pt idx="48">
                  <c:v>30.468381164017913</c:v>
                </c:pt>
                <c:pt idx="49">
                  <c:v>30.506376802051204</c:v>
                </c:pt>
                <c:pt idx="50">
                  <c:v>30.54396433500948</c:v>
                </c:pt>
                <c:pt idx="51">
                  <c:v>30.580914814972548</c:v>
                </c:pt>
                <c:pt idx="52">
                  <c:v>30.617043140826322</c:v>
                </c:pt>
                <c:pt idx="53">
                  <c:v>30.652203673360372</c:v>
                </c:pt>
                <c:pt idx="54">
                  <c:v>30.686286015151527</c:v>
                </c:pt>
                <c:pt idx="55">
                  <c:v>30.719210984801823</c:v>
                </c:pt>
                <c:pt idx="56">
                  <c:v>30.75092680797195</c:v>
                </c:pt>
                <c:pt idx="57">
                  <c:v>30.781405541336959</c:v>
                </c:pt>
                <c:pt idx="58">
                  <c:v>30.810639740045577</c:v>
                </c:pt>
                <c:pt idx="59">
                  <c:v>30.838639374441261</c:v>
                </c:pt>
                <c:pt idx="60">
                  <c:v>30.865428997652991</c:v>
                </c:pt>
                <c:pt idx="61">
                  <c:v>30.891045162136791</c:v>
                </c:pt>
                <c:pt idx="62">
                  <c:v>30.915534080293931</c:v>
                </c:pt>
                <c:pt idx="63">
                  <c:v>30.93894952185931</c:v>
                </c:pt>
                <c:pt idx="64">
                  <c:v>30.961350938793693</c:v>
                </c:pt>
                <c:pt idx="65">
                  <c:v>30.982801806878744</c:v>
                </c:pt>
                <c:pt idx="66">
                  <c:v>31.003368172058689</c:v>
                </c:pt>
                <c:pt idx="67">
                  <c:v>31.023117388752244</c:v>
                </c:pt>
                <c:pt idx="68">
                  <c:v>31.042117036832892</c:v>
                </c:pt>
                <c:pt idx="69">
                  <c:v>31.060434003705112</c:v>
                </c:pt>
                <c:pt idx="70">
                  <c:v>31.078133717853049</c:v>
                </c:pt>
                <c:pt idx="71">
                  <c:v>31.095279520372962</c:v>
                </c:pt>
                <c:pt idx="72">
                  <c:v>31.111932161290891</c:v>
                </c:pt>
                <c:pt idx="73">
                  <c:v>31.128149407884518</c:v>
                </c:pt>
                <c:pt idx="74">
                  <c:v>31.143985752747994</c:v>
                </c:pt>
                <c:pt idx="75">
                  <c:v>31.159492209937763</c:v>
                </c:pt>
                <c:pt idx="76">
                  <c:v>31.174716188196104</c:v>
                </c:pt>
                <c:pt idx="77">
                  <c:v>31.189701430949356</c:v>
                </c:pt>
                <c:pt idx="78">
                  <c:v>31.20448801350398</c:v>
                </c:pt>
                <c:pt idx="79">
                  <c:v>31.219112388602287</c:v>
                </c:pt>
                <c:pt idx="80">
                  <c:v>31.233607472239118</c:v>
                </c:pt>
                <c:pt idx="81">
                  <c:v>31.248002762371375</c:v>
                </c:pt>
                <c:pt idx="82">
                  <c:v>31.262324483865783</c:v>
                </c:pt>
                <c:pt idx="83">
                  <c:v>31.276595753720017</c:v>
                </c:pt>
                <c:pt idx="84">
                  <c:v>31.290836761252866</c:v>
                </c:pt>
                <c:pt idx="85">
                  <c:v>31.305064958586705</c:v>
                </c:pt>
                <c:pt idx="86">
                  <c:v>31.31929525733656</c:v>
                </c:pt>
                <c:pt idx="87">
                  <c:v>31.333540227973025</c:v>
                </c:pt>
                <c:pt idx="88">
                  <c:v>31.347810298839413</c:v>
                </c:pt>
                <c:pt idx="89">
                  <c:v>31.362113952276623</c:v>
                </c:pt>
                <c:pt idx="90">
                  <c:v>31.376457915742076</c:v>
                </c:pt>
                <c:pt idx="91">
                  <c:v>31.390847346202438</c:v>
                </c:pt>
                <c:pt idx="92">
                  <c:v>31.40528600643464</c:v>
                </c:pt>
                <c:pt idx="93">
                  <c:v>31.419776432187355</c:v>
                </c:pt>
                <c:pt idx="94">
                  <c:v>31.434320089436937</c:v>
                </c:pt>
                <c:pt idx="95">
                  <c:v>31.448917521220302</c:v>
                </c:pt>
                <c:pt idx="96">
                  <c:v>31.463568483743522</c:v>
                </c:pt>
                <c:pt idx="97">
                  <c:v>31.47827207165184</c:v>
                </c:pt>
                <c:pt idx="98">
                  <c:v>31.493026832506214</c:v>
                </c:pt>
                <c:pt idx="99" formatCode="0.000">
                  <c:v>31.507830870645357</c:v>
                </c:pt>
                <c:pt idx="100" formatCode="0.000">
                  <c:v>31.522681940723317</c:v>
                </c:pt>
                <c:pt idx="101" formatCode="0.0000">
                  <c:v>31.825490314165485</c:v>
                </c:pt>
                <c:pt idx="102" formatCode="0.0000">
                  <c:v>32.130427857254929</c:v>
                </c:pt>
                <c:pt idx="103" formatCode="0.0000">
                  <c:v>32.434803377777676</c:v>
                </c:pt>
                <c:pt idx="104" formatCode="0.0000">
                  <c:v>32.73912978730062</c:v>
                </c:pt>
                <c:pt idx="105" formatCode="0.0000">
                  <c:v>33.043477575767</c:v>
                </c:pt>
                <c:pt idx="106" formatCode="0.0000">
                  <c:v>33.347826138372319</c:v>
                </c:pt>
                <c:pt idx="107" formatCode="0.0000">
                  <c:v>33.652173934361628</c:v>
                </c:pt>
                <c:pt idx="108" formatCode="0.0000">
                  <c:v>33.956521736457447</c:v>
                </c:pt>
                <c:pt idx="109" formatCode="0.0000">
                  <c:v>34.260869564599652</c:v>
                </c:pt>
                <c:pt idx="110" formatCode="0.0000">
                  <c:v>34.56521739142228</c:v>
                </c:pt>
                <c:pt idx="111" formatCode="0.0000">
                  <c:v>34.869565217407356</c:v>
                </c:pt>
                <c:pt idx="112" formatCode="0.0000">
                  <c:v>35.173913043473405</c:v>
                </c:pt>
                <c:pt idx="113" formatCode="0.0000">
                  <c:v>35.478260869564743</c:v>
                </c:pt>
                <c:pt idx="114" formatCode="0.0000">
                  <c:v>35.782608695652229</c:v>
                </c:pt>
                <c:pt idx="115" formatCode="0.0000">
                  <c:v>36.086956521739012</c:v>
                </c:pt>
                <c:pt idx="116" formatCode="0.0000">
                  <c:v>36.391304347825951</c:v>
                </c:pt>
                <c:pt idx="117" formatCode="0.0000">
                  <c:v>36.695652173912912</c:v>
                </c:pt>
                <c:pt idx="118" formatCode="0.0000">
                  <c:v>36.999999999999865</c:v>
                </c:pt>
                <c:pt idx="119" formatCode="0.0000">
                  <c:v>37.304347826086818</c:v>
                </c:pt>
                <c:pt idx="120" formatCode="0.0000">
                  <c:v>37.608695652173772</c:v>
                </c:pt>
                <c:pt idx="121" formatCode="0.0000">
                  <c:v>37.913043478260725</c:v>
                </c:pt>
                <c:pt idx="122" formatCode="0.0000">
                  <c:v>38.217391304347679</c:v>
                </c:pt>
                <c:pt idx="123" formatCode="0.0000">
                  <c:v>38.521739130434632</c:v>
                </c:pt>
                <c:pt idx="124" formatCode="0.0000">
                  <c:v>38.826086956521586</c:v>
                </c:pt>
                <c:pt idx="125" formatCode="0.0000">
                  <c:v>39.130434782608539</c:v>
                </c:pt>
                <c:pt idx="126" formatCode="0.0000">
                  <c:v>39.434782608695492</c:v>
                </c:pt>
                <c:pt idx="127" formatCode="0.0000">
                  <c:v>39.739130434782446</c:v>
                </c:pt>
                <c:pt idx="128" formatCode="0.0000">
                  <c:v>40.043478260869399</c:v>
                </c:pt>
                <c:pt idx="129" formatCode="0.0000">
                  <c:v>40.347826086956353</c:v>
                </c:pt>
                <c:pt idx="130" formatCode="0.0000">
                  <c:v>40.652173913043306</c:v>
                </c:pt>
                <c:pt idx="131" formatCode="0.0000">
                  <c:v>40.95652173913026</c:v>
                </c:pt>
                <c:pt idx="132" formatCode="0.0000">
                  <c:v>41.260869565217213</c:v>
                </c:pt>
                <c:pt idx="133" formatCode="0.0000">
                  <c:v>41.565217391304166</c:v>
                </c:pt>
                <c:pt idx="134" formatCode="0.0000">
                  <c:v>41.86956521739112</c:v>
                </c:pt>
                <c:pt idx="135" formatCode="0.0000">
                  <c:v>42.173913043478073</c:v>
                </c:pt>
                <c:pt idx="136" formatCode="0.0000">
                  <c:v>42.478260869565027</c:v>
                </c:pt>
                <c:pt idx="137" formatCode="0.0000">
                  <c:v>42.78260869565198</c:v>
                </c:pt>
                <c:pt idx="138" formatCode="0.0000">
                  <c:v>43.086956521738934</c:v>
                </c:pt>
                <c:pt idx="139" formatCode="0.0000">
                  <c:v>43.391304347825887</c:v>
                </c:pt>
                <c:pt idx="140" formatCode="0.0000">
                  <c:v>43.695652173912841</c:v>
                </c:pt>
                <c:pt idx="141" formatCode="0.0000">
                  <c:v>43.999999999999794</c:v>
                </c:pt>
                <c:pt idx="142" formatCode="0.0000">
                  <c:v>44.304347826086747</c:v>
                </c:pt>
                <c:pt idx="143" formatCode="0.0000">
                  <c:v>44.608695652173701</c:v>
                </c:pt>
                <c:pt idx="144" formatCode="0.0000">
                  <c:v>44.913043478260654</c:v>
                </c:pt>
                <c:pt idx="145" formatCode="0.0000">
                  <c:v>45.217391304347608</c:v>
                </c:pt>
                <c:pt idx="146" formatCode="0.0000">
                  <c:v>45.521739130434561</c:v>
                </c:pt>
                <c:pt idx="147" formatCode="0.0000">
                  <c:v>45.826086956521515</c:v>
                </c:pt>
                <c:pt idx="148" formatCode="0.0000">
                  <c:v>46.130434782608468</c:v>
                </c:pt>
                <c:pt idx="149" formatCode="0.0000">
                  <c:v>46.434782608695421</c:v>
                </c:pt>
                <c:pt idx="150" formatCode="0.0000">
                  <c:v>46.739130434782375</c:v>
                </c:pt>
                <c:pt idx="151" formatCode="0.0000">
                  <c:v>47.043478260869328</c:v>
                </c:pt>
                <c:pt idx="152" formatCode="0.0000">
                  <c:v>47.347826086956282</c:v>
                </c:pt>
                <c:pt idx="153" formatCode="0.0000">
                  <c:v>47.652173913043235</c:v>
                </c:pt>
                <c:pt idx="154" formatCode="0.0000">
                  <c:v>47.956521739130189</c:v>
                </c:pt>
                <c:pt idx="155" formatCode="0.0000">
                  <c:v>48.260869565217142</c:v>
                </c:pt>
                <c:pt idx="156" formatCode="0.0000">
                  <c:v>48.565217391304095</c:v>
                </c:pt>
                <c:pt idx="157" formatCode="0.0000">
                  <c:v>48.869565217391049</c:v>
                </c:pt>
                <c:pt idx="158" formatCode="0.0000">
                  <c:v>49.173913043478002</c:v>
                </c:pt>
                <c:pt idx="159" formatCode="0.0000">
                  <c:v>49.478260869564956</c:v>
                </c:pt>
                <c:pt idx="160" formatCode="0.0000">
                  <c:v>49.782608695651909</c:v>
                </c:pt>
                <c:pt idx="161" formatCode="0.0000">
                  <c:v>50.086956521738863</c:v>
                </c:pt>
                <c:pt idx="162" formatCode="0.0000">
                  <c:v>50.391304347825816</c:v>
                </c:pt>
                <c:pt idx="163" formatCode="0.0000">
                  <c:v>50.695652173912769</c:v>
                </c:pt>
                <c:pt idx="164" formatCode="0.0000">
                  <c:v>50.999999999999723</c:v>
                </c:pt>
                <c:pt idx="165" formatCode="0.0000">
                  <c:v>51.304347826086676</c:v>
                </c:pt>
                <c:pt idx="166" formatCode="0.0000">
                  <c:v>51.60869565217363</c:v>
                </c:pt>
                <c:pt idx="167" formatCode="0.0000">
                  <c:v>51.913043478260583</c:v>
                </c:pt>
                <c:pt idx="168" formatCode="0.0000">
                  <c:v>52.217391304347537</c:v>
                </c:pt>
                <c:pt idx="169" formatCode="0.0000">
                  <c:v>52.52173913043449</c:v>
                </c:pt>
                <c:pt idx="170" formatCode="0.0000">
                  <c:v>52.826086956521443</c:v>
                </c:pt>
                <c:pt idx="171" formatCode="0.0000">
                  <c:v>53.130434782608397</c:v>
                </c:pt>
                <c:pt idx="172" formatCode="0.0000">
                  <c:v>53.43478260869535</c:v>
                </c:pt>
                <c:pt idx="173" formatCode="0.0000">
                  <c:v>53.739130434782304</c:v>
                </c:pt>
                <c:pt idx="174" formatCode="0.0000">
                  <c:v>54.043478260869257</c:v>
                </c:pt>
                <c:pt idx="175" formatCode="0.0000">
                  <c:v>54.347826086956211</c:v>
                </c:pt>
                <c:pt idx="176" formatCode="0.0000">
                  <c:v>54.652173913043164</c:v>
                </c:pt>
                <c:pt idx="177" formatCode="0.0000">
                  <c:v>54.956521739130118</c:v>
                </c:pt>
                <c:pt idx="178" formatCode="0.0000">
                  <c:v>55.260869565217071</c:v>
                </c:pt>
                <c:pt idx="179" formatCode="0.0000">
                  <c:v>55.565217391304024</c:v>
                </c:pt>
                <c:pt idx="180" formatCode="0.0000">
                  <c:v>55.869565217390978</c:v>
                </c:pt>
                <c:pt idx="181" formatCode="0.0000">
                  <c:v>56.173913043477931</c:v>
                </c:pt>
                <c:pt idx="182" formatCode="0.0000">
                  <c:v>56.478260869564885</c:v>
                </c:pt>
                <c:pt idx="183" formatCode="0.0000">
                  <c:v>56.782608695651838</c:v>
                </c:pt>
                <c:pt idx="184" formatCode="0.0000">
                  <c:v>57.086956521738792</c:v>
                </c:pt>
                <c:pt idx="185" formatCode="0.0000">
                  <c:v>57.391304347825745</c:v>
                </c:pt>
                <c:pt idx="186" formatCode="0.0000">
                  <c:v>57.695652173912698</c:v>
                </c:pt>
                <c:pt idx="187" formatCode="0.0000">
                  <c:v>57.999999999999652</c:v>
                </c:pt>
                <c:pt idx="188" formatCode="0.0000">
                  <c:v>58.304347826086605</c:v>
                </c:pt>
                <c:pt idx="189" formatCode="0.0000">
                  <c:v>58.608695652173559</c:v>
                </c:pt>
                <c:pt idx="190" formatCode="0.0000">
                  <c:v>58.913043478260512</c:v>
                </c:pt>
                <c:pt idx="191" formatCode="0.0000">
                  <c:v>59.217391304347466</c:v>
                </c:pt>
                <c:pt idx="192" formatCode="0.0000">
                  <c:v>59.521739130434419</c:v>
                </c:pt>
                <c:pt idx="193" formatCode="0.0000">
                  <c:v>59.826086956521372</c:v>
                </c:pt>
                <c:pt idx="194" formatCode="0.0000">
                  <c:v>60.130434782608326</c:v>
                </c:pt>
                <c:pt idx="195" formatCode="0.0000">
                  <c:v>60.434782608695279</c:v>
                </c:pt>
              </c:numCache>
            </c:numRef>
          </c:xVal>
          <c:yVal>
            <c:numRef>
              <c:f>'GTP Data'!$H$6:$H$201</c:f>
              <c:numCache>
                <c:formatCode>General</c:formatCode>
                <c:ptCount val="196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  <c:pt idx="51">
                  <c:v>25.5</c:v>
                </c:pt>
                <c:pt idx="52">
                  <c:v>26</c:v>
                </c:pt>
                <c:pt idx="53">
                  <c:v>26.5</c:v>
                </c:pt>
                <c:pt idx="54">
                  <c:v>27</c:v>
                </c:pt>
                <c:pt idx="55">
                  <c:v>27.5</c:v>
                </c:pt>
                <c:pt idx="56">
                  <c:v>28</c:v>
                </c:pt>
                <c:pt idx="57">
                  <c:v>28.5</c:v>
                </c:pt>
                <c:pt idx="58">
                  <c:v>29</c:v>
                </c:pt>
                <c:pt idx="59">
                  <c:v>29.5</c:v>
                </c:pt>
                <c:pt idx="60">
                  <c:v>30</c:v>
                </c:pt>
                <c:pt idx="61">
                  <c:v>30.5</c:v>
                </c:pt>
                <c:pt idx="62">
                  <c:v>31</c:v>
                </c:pt>
                <c:pt idx="63">
                  <c:v>31.5</c:v>
                </c:pt>
                <c:pt idx="64">
                  <c:v>32</c:v>
                </c:pt>
                <c:pt idx="65">
                  <c:v>32.5</c:v>
                </c:pt>
                <c:pt idx="66">
                  <c:v>33</c:v>
                </c:pt>
                <c:pt idx="67">
                  <c:v>33.5</c:v>
                </c:pt>
                <c:pt idx="68">
                  <c:v>34</c:v>
                </c:pt>
                <c:pt idx="69">
                  <c:v>34.5</c:v>
                </c:pt>
                <c:pt idx="70">
                  <c:v>35</c:v>
                </c:pt>
                <c:pt idx="71">
                  <c:v>35.5</c:v>
                </c:pt>
                <c:pt idx="72">
                  <c:v>36</c:v>
                </c:pt>
                <c:pt idx="73">
                  <c:v>36.5</c:v>
                </c:pt>
                <c:pt idx="74">
                  <c:v>37</c:v>
                </c:pt>
                <c:pt idx="75">
                  <c:v>37.5</c:v>
                </c:pt>
                <c:pt idx="76">
                  <c:v>38</c:v>
                </c:pt>
                <c:pt idx="77">
                  <c:v>38.5</c:v>
                </c:pt>
                <c:pt idx="78">
                  <c:v>39</c:v>
                </c:pt>
                <c:pt idx="79">
                  <c:v>39.5</c:v>
                </c:pt>
                <c:pt idx="80">
                  <c:v>40</c:v>
                </c:pt>
                <c:pt idx="81">
                  <c:v>40.5</c:v>
                </c:pt>
                <c:pt idx="82">
                  <c:v>41</c:v>
                </c:pt>
                <c:pt idx="83">
                  <c:v>41.5</c:v>
                </c:pt>
                <c:pt idx="84">
                  <c:v>42</c:v>
                </c:pt>
                <c:pt idx="85">
                  <c:v>42.5</c:v>
                </c:pt>
                <c:pt idx="86">
                  <c:v>43</c:v>
                </c:pt>
                <c:pt idx="87">
                  <c:v>43.5</c:v>
                </c:pt>
                <c:pt idx="88">
                  <c:v>44</c:v>
                </c:pt>
                <c:pt idx="89">
                  <c:v>44.5</c:v>
                </c:pt>
                <c:pt idx="90">
                  <c:v>45</c:v>
                </c:pt>
                <c:pt idx="91">
                  <c:v>45.5</c:v>
                </c:pt>
                <c:pt idx="92">
                  <c:v>46</c:v>
                </c:pt>
                <c:pt idx="93">
                  <c:v>46.5</c:v>
                </c:pt>
                <c:pt idx="94">
                  <c:v>47</c:v>
                </c:pt>
                <c:pt idx="95">
                  <c:v>47.5</c:v>
                </c:pt>
                <c:pt idx="96">
                  <c:v>48</c:v>
                </c:pt>
                <c:pt idx="97">
                  <c:v>48.5</c:v>
                </c:pt>
                <c:pt idx="98">
                  <c:v>49</c:v>
                </c:pt>
                <c:pt idx="99">
                  <c:v>49.5</c:v>
                </c:pt>
                <c:pt idx="100">
                  <c:v>50</c:v>
                </c:pt>
                <c:pt idx="101">
                  <c:v>60</c:v>
                </c:pt>
                <c:pt idx="102">
                  <c:v>70</c:v>
                </c:pt>
                <c:pt idx="103">
                  <c:v>80</c:v>
                </c:pt>
                <c:pt idx="104">
                  <c:v>90</c:v>
                </c:pt>
                <c:pt idx="105">
                  <c:v>100</c:v>
                </c:pt>
                <c:pt idx="106">
                  <c:v>110</c:v>
                </c:pt>
                <c:pt idx="107">
                  <c:v>120</c:v>
                </c:pt>
                <c:pt idx="108">
                  <c:v>130</c:v>
                </c:pt>
                <c:pt idx="109">
                  <c:v>140</c:v>
                </c:pt>
                <c:pt idx="110">
                  <c:v>150</c:v>
                </c:pt>
                <c:pt idx="111">
                  <c:v>160</c:v>
                </c:pt>
                <c:pt idx="112">
                  <c:v>170</c:v>
                </c:pt>
                <c:pt idx="113">
                  <c:v>180</c:v>
                </c:pt>
                <c:pt idx="114">
                  <c:v>190</c:v>
                </c:pt>
                <c:pt idx="115">
                  <c:v>200</c:v>
                </c:pt>
                <c:pt idx="116">
                  <c:v>210</c:v>
                </c:pt>
                <c:pt idx="117">
                  <c:v>220</c:v>
                </c:pt>
                <c:pt idx="118">
                  <c:v>230</c:v>
                </c:pt>
                <c:pt idx="119">
                  <c:v>240</c:v>
                </c:pt>
                <c:pt idx="120">
                  <c:v>250</c:v>
                </c:pt>
                <c:pt idx="121">
                  <c:v>260</c:v>
                </c:pt>
                <c:pt idx="122">
                  <c:v>270</c:v>
                </c:pt>
                <c:pt idx="123">
                  <c:v>280</c:v>
                </c:pt>
                <c:pt idx="124">
                  <c:v>290</c:v>
                </c:pt>
                <c:pt idx="125">
                  <c:v>300</c:v>
                </c:pt>
                <c:pt idx="126">
                  <c:v>310</c:v>
                </c:pt>
                <c:pt idx="127">
                  <c:v>320</c:v>
                </c:pt>
                <c:pt idx="128">
                  <c:v>330</c:v>
                </c:pt>
                <c:pt idx="129">
                  <c:v>340</c:v>
                </c:pt>
                <c:pt idx="130">
                  <c:v>350</c:v>
                </c:pt>
                <c:pt idx="131">
                  <c:v>360</c:v>
                </c:pt>
                <c:pt idx="132">
                  <c:v>370</c:v>
                </c:pt>
                <c:pt idx="133">
                  <c:v>380</c:v>
                </c:pt>
                <c:pt idx="134">
                  <c:v>390</c:v>
                </c:pt>
                <c:pt idx="135">
                  <c:v>400</c:v>
                </c:pt>
                <c:pt idx="136">
                  <c:v>410</c:v>
                </c:pt>
                <c:pt idx="137">
                  <c:v>420</c:v>
                </c:pt>
                <c:pt idx="138">
                  <c:v>430</c:v>
                </c:pt>
                <c:pt idx="139">
                  <c:v>440</c:v>
                </c:pt>
                <c:pt idx="140">
                  <c:v>450</c:v>
                </c:pt>
                <c:pt idx="141">
                  <c:v>460</c:v>
                </c:pt>
                <c:pt idx="142">
                  <c:v>470</c:v>
                </c:pt>
                <c:pt idx="143">
                  <c:v>480</c:v>
                </c:pt>
                <c:pt idx="144">
                  <c:v>490</c:v>
                </c:pt>
                <c:pt idx="145">
                  <c:v>500</c:v>
                </c:pt>
                <c:pt idx="146">
                  <c:v>510</c:v>
                </c:pt>
                <c:pt idx="147">
                  <c:v>520</c:v>
                </c:pt>
                <c:pt idx="148">
                  <c:v>530</c:v>
                </c:pt>
                <c:pt idx="149">
                  <c:v>540</c:v>
                </c:pt>
                <c:pt idx="150">
                  <c:v>550</c:v>
                </c:pt>
                <c:pt idx="151">
                  <c:v>560</c:v>
                </c:pt>
                <c:pt idx="152">
                  <c:v>570</c:v>
                </c:pt>
                <c:pt idx="153">
                  <c:v>580</c:v>
                </c:pt>
                <c:pt idx="154">
                  <c:v>590</c:v>
                </c:pt>
                <c:pt idx="155">
                  <c:v>600</c:v>
                </c:pt>
                <c:pt idx="156">
                  <c:v>610</c:v>
                </c:pt>
                <c:pt idx="157">
                  <c:v>620</c:v>
                </c:pt>
                <c:pt idx="158">
                  <c:v>630</c:v>
                </c:pt>
                <c:pt idx="159">
                  <c:v>640</c:v>
                </c:pt>
                <c:pt idx="160">
                  <c:v>650</c:v>
                </c:pt>
                <c:pt idx="161">
                  <c:v>660</c:v>
                </c:pt>
                <c:pt idx="162">
                  <c:v>670</c:v>
                </c:pt>
                <c:pt idx="163">
                  <c:v>680</c:v>
                </c:pt>
                <c:pt idx="164">
                  <c:v>690</c:v>
                </c:pt>
                <c:pt idx="165">
                  <c:v>700</c:v>
                </c:pt>
                <c:pt idx="166">
                  <c:v>710</c:v>
                </c:pt>
                <c:pt idx="167">
                  <c:v>720</c:v>
                </c:pt>
                <c:pt idx="168">
                  <c:v>730</c:v>
                </c:pt>
                <c:pt idx="169">
                  <c:v>740</c:v>
                </c:pt>
                <c:pt idx="170">
                  <c:v>750</c:v>
                </c:pt>
                <c:pt idx="171">
                  <c:v>760</c:v>
                </c:pt>
                <c:pt idx="172">
                  <c:v>770</c:v>
                </c:pt>
                <c:pt idx="173">
                  <c:v>780</c:v>
                </c:pt>
                <c:pt idx="174">
                  <c:v>790</c:v>
                </c:pt>
                <c:pt idx="175">
                  <c:v>800</c:v>
                </c:pt>
                <c:pt idx="176">
                  <c:v>810</c:v>
                </c:pt>
                <c:pt idx="177">
                  <c:v>820</c:v>
                </c:pt>
                <c:pt idx="178">
                  <c:v>830</c:v>
                </c:pt>
                <c:pt idx="179">
                  <c:v>840</c:v>
                </c:pt>
                <c:pt idx="180">
                  <c:v>850</c:v>
                </c:pt>
                <c:pt idx="181">
                  <c:v>860</c:v>
                </c:pt>
                <c:pt idx="182">
                  <c:v>870</c:v>
                </c:pt>
                <c:pt idx="183">
                  <c:v>880</c:v>
                </c:pt>
                <c:pt idx="184">
                  <c:v>890</c:v>
                </c:pt>
                <c:pt idx="185">
                  <c:v>900</c:v>
                </c:pt>
                <c:pt idx="186">
                  <c:v>910</c:v>
                </c:pt>
                <c:pt idx="187">
                  <c:v>920</c:v>
                </c:pt>
                <c:pt idx="188">
                  <c:v>930</c:v>
                </c:pt>
                <c:pt idx="189">
                  <c:v>940</c:v>
                </c:pt>
                <c:pt idx="190">
                  <c:v>950</c:v>
                </c:pt>
                <c:pt idx="191">
                  <c:v>960</c:v>
                </c:pt>
                <c:pt idx="192">
                  <c:v>970</c:v>
                </c:pt>
                <c:pt idx="193">
                  <c:v>980</c:v>
                </c:pt>
                <c:pt idx="194">
                  <c:v>990</c:v>
                </c:pt>
                <c:pt idx="195">
                  <c:v>1000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7A16-4311-B99F-32BFC202A0C2}"/>
            </c:ext>
          </c:extLst>
        </c:ser>
        <c:ser>
          <c:idx val="8"/>
          <c:order val="8"/>
          <c:tx>
            <c:strRef>
              <c:f>'GTP Data'!$D$75:$G$75</c:f>
              <c:strCache>
                <c:ptCount val="1"/>
                <c:pt idx="0">
                  <c:v>Neutral Temperature δTcut=0.1°C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'GTP Data'!$C$19:$C$20</c:f>
              <c:numCache>
                <c:formatCode>General</c:formatCode>
                <c:ptCount val="2"/>
                <c:pt idx="0">
                  <c:v>0</c:v>
                </c:pt>
                <c:pt idx="1">
                  <c:v>60</c:v>
                </c:pt>
              </c:numCache>
            </c:numRef>
          </c:xVal>
          <c:yVal>
            <c:numRef>
              <c:f>('GTP Data'!$H$75,'GTP Data'!$H$75)</c:f>
              <c:numCache>
                <c:formatCode>General</c:formatCode>
                <c:ptCount val="2"/>
                <c:pt idx="0">
                  <c:v>34.5</c:v>
                </c:pt>
                <c:pt idx="1">
                  <c:v>34.5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C1C-4048-94BD-2FCA4258BDFE}"/>
            </c:ext>
          </c:extLst>
        </c:ser>
        <c:ser>
          <c:idx val="9"/>
          <c:order val="9"/>
          <c:tx>
            <c:strRef>
              <c:f>'GTP Data'!$D$104:$G$104</c:f>
              <c:strCache>
                <c:ptCount val="1"/>
                <c:pt idx="0">
                  <c:v>Neutral Temperature δTcut=0.01°C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'GTP Data'!$C$19:$C$20</c:f>
              <c:numCache>
                <c:formatCode>General</c:formatCode>
                <c:ptCount val="2"/>
                <c:pt idx="0">
                  <c:v>0</c:v>
                </c:pt>
                <c:pt idx="1">
                  <c:v>60</c:v>
                </c:pt>
              </c:numCache>
            </c:numRef>
          </c:xVal>
          <c:yVal>
            <c:numRef>
              <c:f>('GTP Data'!$H$104,'GTP Data'!$H$104)</c:f>
              <c:numCache>
                <c:formatCode>General</c:formatCode>
                <c:ptCount val="2"/>
                <c:pt idx="0">
                  <c:v>49</c:v>
                </c:pt>
                <c:pt idx="1">
                  <c:v>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C1C-4048-94BD-2FCA4258BD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2745248"/>
        <c:axId val="920020496"/>
      </c:scatterChart>
      <c:valAx>
        <c:axId val="932745248"/>
        <c:scaling>
          <c:orientation val="minMax"/>
          <c:max val="6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/>
                  <a:t>Subsurface Temperature, °C</a:t>
                </a:r>
              </a:p>
            </c:rich>
          </c:tx>
          <c:layout>
            <c:manualLayout>
              <c:xMode val="edge"/>
              <c:yMode val="edge"/>
              <c:x val="0.29181948203255897"/>
              <c:y val="2.8471087235985546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0020496"/>
        <c:crosses val="autoZero"/>
        <c:crossBetween val="midCat"/>
      </c:valAx>
      <c:valAx>
        <c:axId val="920020496"/>
        <c:scaling>
          <c:orientation val="maxMin"/>
          <c:max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/>
                  <a:t>True Vertical Depth, 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27452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0.70265315660585126"/>
          <c:y val="0.11812753196852666"/>
          <c:w val="0.26015521380007001"/>
          <c:h val="0.88187246803147334"/>
        </c:manualLayout>
      </c:layout>
      <c:overlay val="0"/>
      <c:spPr>
        <a:noFill/>
        <a:ln w="19050">
          <a:solidFill>
            <a:schemeClr val="bg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459194071329324E-2"/>
          <c:y val="0.14198432533582553"/>
          <c:w val="0.62174275127373779"/>
          <c:h val="0.81419339843985594"/>
        </c:manualLayout>
      </c:layout>
      <c:scatterChart>
        <c:scatterStyle val="lineMarker"/>
        <c:varyColors val="0"/>
        <c:ser>
          <c:idx val="0"/>
          <c:order val="0"/>
          <c:tx>
            <c:strRef>
              <c:f>'GTP Data'!$M$1</c:f>
              <c:strCache>
                <c:ptCount val="1"/>
                <c:pt idx="0">
                  <c:v>Jan 1 00:00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'GTP Data'!$M$6:$M$201</c:f>
              <c:numCache>
                <c:formatCode>0.00</c:formatCode>
                <c:ptCount val="196"/>
                <c:pt idx="0">
                  <c:v>10.120554106339906</c:v>
                </c:pt>
                <c:pt idx="1">
                  <c:v>16.574515732840723</c:v>
                </c:pt>
                <c:pt idx="2">
                  <c:v>18.105677235467518</c:v>
                </c:pt>
                <c:pt idx="3">
                  <c:v>19.222772294221919</c:v>
                </c:pt>
                <c:pt idx="4">
                  <c:v>20.479101911667392</c:v>
                </c:pt>
                <c:pt idx="5">
                  <c:v>21.678666008170104</c:v>
                </c:pt>
                <c:pt idx="6">
                  <c:v>22.797280652240659</c:v>
                </c:pt>
                <c:pt idx="7">
                  <c:v>23.839677556270615</c:v>
                </c:pt>
                <c:pt idx="8">
                  <c:v>24.804854495480892</c:v>
                </c:pt>
                <c:pt idx="9">
                  <c:v>25.692109422294731</c:v>
                </c:pt>
                <c:pt idx="10">
                  <c:v>26.502120203336599</c:v>
                </c:pt>
                <c:pt idx="11">
                  <c:v>27.236499106103999</c:v>
                </c:pt>
                <c:pt idx="12">
                  <c:v>27.897585810045797</c:v>
                </c:pt>
                <c:pt idx="13">
                  <c:v>28.488313503923223</c:v>
                </c:pt>
                <c:pt idx="14">
                  <c:v>29.012079952555403</c:v>
                </c:pt>
                <c:pt idx="15">
                  <c:v>29.472630617002956</c:v>
                </c:pt>
                <c:pt idx="16">
                  <c:v>29.873955718466153</c:v>
                </c:pt>
                <c:pt idx="17">
                  <c:v>30.220200145296026</c:v>
                </c:pt>
                <c:pt idx="18">
                  <c:v>30.515585302976994</c:v>
                </c:pt>
                <c:pt idx="19">
                  <c:v>30.764342087651556</c:v>
                </c:pt>
                <c:pt idx="20">
                  <c:v>30.970654136132325</c:v>
                </c:pt>
                <c:pt idx="21">
                  <c:v>31.138610498794304</c:v>
                </c:pt>
                <c:pt idx="22">
                  <c:v>31.272166891510651</c:v>
                </c:pt>
                <c:pt idx="23">
                  <c:v>31.375114701779736</c:v>
                </c:pt>
                <c:pt idx="24">
                  <c:v>31.45105695084591</c:v>
                </c:pt>
                <c:pt idx="25">
                  <c:v>31.503390446578546</c:v>
                </c:pt>
                <c:pt idx="26">
                  <c:v>31.535293399725475</c:v>
                </c:pt>
                <c:pt idx="27">
                  <c:v>31.549717817638307</c:v>
                </c:pt>
                <c:pt idx="28">
                  <c:v>31.549386033573448</c:v>
                </c:pt>
                <c:pt idx="29">
                  <c:v>31.536790775237282</c:v>
                </c:pt>
                <c:pt idx="30">
                  <c:v>31.514198222530197</c:v>
                </c:pt>
                <c:pt idx="31">
                  <c:v>31.483653550734804</c:v>
                </c:pt>
                <c:pt idx="32">
                  <c:v>31.44698850108373</c:v>
                </c:pt>
                <c:pt idx="33">
                  <c:v>31.405830565227625</c:v>
                </c:pt>
                <c:pt idx="34">
                  <c:v>31.361613413193723</c:v>
                </c:pt>
                <c:pt idx="35">
                  <c:v>31.315588235651763</c:v>
                </c:pt>
                <c:pt idx="36">
                  <c:v>31.268835710434551</c:v>
                </c:pt>
                <c:pt idx="37">
                  <c:v>31.222278340109138</c:v>
                </c:pt>
                <c:pt idx="38">
                  <c:v>31.176692941833959</c:v>
                </c:pt>
                <c:pt idx="39">
                  <c:v>31.132723102691124</c:v>
                </c:pt>
                <c:pt idx="40">
                  <c:v>31.09089144311984</c:v>
                </c:pt>
                <c:pt idx="41">
                  <c:v>31.051611558002183</c:v>
                </c:pt>
                <c:pt idx="42">
                  <c:v>31.015199529404551</c:v>
                </c:pt>
                <c:pt idx="43">
                  <c:v>30.9818849270209</c:v>
                </c:pt>
                <c:pt idx="44">
                  <c:v>30.951821232083432</c:v>
                </c:pt>
                <c:pt idx="45">
                  <c:v>30.92509563800558</c:v>
                </c:pt>
                <c:pt idx="46">
                  <c:v>30.901738196416566</c:v>
                </c:pt>
                <c:pt idx="47">
                  <c:v>30.881730290662279</c:v>
                </c:pt>
                <c:pt idx="48">
                  <c:v>30.865012430415224</c:v>
                </c:pt>
                <c:pt idx="49">
                  <c:v>30.851491370892582</c:v>
                </c:pt>
                <c:pt idx="50">
                  <c:v>30.841046568462492</c:v>
                </c:pt>
                <c:pt idx="51">
                  <c:v>30.833535991261179</c:v>
                </c:pt>
                <c:pt idx="52">
                  <c:v>30.828801308980868</c:v>
                </c:pt>
                <c:pt idx="53">
                  <c:v>30.826672490351076</c:v>
                </c:pt>
                <c:pt idx="54">
                  <c:v>30.826971840148794</c:v>
                </c:pt>
                <c:pt idx="55">
                  <c:v>30.82951750995619</c:v>
                </c:pt>
                <c:pt idx="56">
                  <c:v>30.834126518450642</c:v>
                </c:pt>
                <c:pt idx="57">
                  <c:v>30.840617317867565</c:v>
                </c:pt>
                <c:pt idx="58">
                  <c:v>30.84881194352069</c:v>
                </c:pt>
                <c:pt idx="59">
                  <c:v>30.858537782988872</c:v>
                </c:pt>
                <c:pt idx="60">
                  <c:v>30.869629000867267</c:v>
                </c:pt>
                <c:pt idx="61">
                  <c:v>30.881927653911045</c:v>
                </c:pt>
                <c:pt idx="62">
                  <c:v>30.895284530040787</c:v>
                </c:pt>
                <c:pt idx="63">
                  <c:v>30.909559743093538</c:v>
                </c:pt>
                <c:pt idx="64">
                  <c:v>30.924623113447559</c:v>
                </c:pt>
                <c:pt idx="65">
                  <c:v>30.940354362771661</c:v>
                </c:pt>
                <c:pt idx="66">
                  <c:v>30.956643149195251</c:v>
                </c:pt>
                <c:pt idx="67">
                  <c:v>30.973388967199881</c:v>
                </c:pt>
                <c:pt idx="68">
                  <c:v>30.990500934530047</c:v>
                </c:pt>
                <c:pt idx="69">
                  <c:v>31.007897486437507</c:v>
                </c:pt>
                <c:pt idx="70">
                  <c:v>31.025505995631868</c:v>
                </c:pt>
                <c:pt idx="71">
                  <c:v>31.043262334430409</c:v>
                </c:pt>
                <c:pt idx="72">
                  <c:v>31.061110393796032</c:v>
                </c:pt>
                <c:pt idx="73">
                  <c:v>31.079001572236443</c:v>
                </c:pt>
                <c:pt idx="74">
                  <c:v>31.096894245918538</c:v>
                </c:pt>
                <c:pt idx="75">
                  <c:v>31.114753229835689</c:v>
                </c:pt>
                <c:pt idx="76">
                  <c:v>31.132549238456058</c:v>
                </c:pt>
                <c:pt idx="77">
                  <c:v>31.150258352979254</c:v>
                </c:pt>
                <c:pt idx="78">
                  <c:v>31.167861501136287</c:v>
                </c:pt>
                <c:pt idx="79">
                  <c:v>31.185343954383157</c:v>
                </c:pt>
                <c:pt idx="80">
                  <c:v>31.202694846358479</c:v>
                </c:pt>
                <c:pt idx="81">
                  <c:v>31.219906715597293</c:v>
                </c:pt>
                <c:pt idx="82">
                  <c:v>31.236975074711925</c:v>
                </c:pt>
                <c:pt idx="83">
                  <c:v>31.253898007562043</c:v>
                </c:pt>
                <c:pt idx="84">
                  <c:v>31.27067579533411</c:v>
                </c:pt>
                <c:pt idx="85">
                  <c:v>31.287310571929972</c:v>
                </c:pt>
                <c:pt idx="86">
                  <c:v>31.303806008619418</c:v>
                </c:pt>
                <c:pt idx="87">
                  <c:v>31.320167027536101</c:v>
                </c:pt>
                <c:pt idx="88">
                  <c:v>31.336399543284806</c:v>
                </c:pt>
                <c:pt idx="89">
                  <c:v>31.352510231674113</c:v>
                </c:pt>
                <c:pt idx="90">
                  <c:v>31.368506324387358</c:v>
                </c:pt>
                <c:pt idx="91">
                  <c:v>31.384395428249849</c:v>
                </c:pt>
                <c:pt idx="92">
                  <c:v>31.400185367637349</c:v>
                </c:pt>
                <c:pt idx="93">
                  <c:v>31.415884048494146</c:v>
                </c:pt>
                <c:pt idx="94">
                  <c:v>31.431499342384395</c:v>
                </c:pt>
                <c:pt idx="95">
                  <c:v>31.44703898898327</c:v>
                </c:pt>
                <c:pt idx="96">
                  <c:v>31.462510515420753</c:v>
                </c:pt>
                <c:pt idx="97">
                  <c:v>31.477921170916993</c:v>
                </c:pt>
                <c:pt idx="98">
                  <c:v>31.493277875190604</c:v>
                </c:pt>
                <c:pt idx="99" formatCode="0.000">
                  <c:v>31.508587179176914</c:v>
                </c:pt>
                <c:pt idx="100" formatCode="0.000">
                  <c:v>31.523855236659397</c:v>
                </c:pt>
                <c:pt idx="101" formatCode="0.0000">
                  <c:v>31.826501086124125</c:v>
                </c:pt>
                <c:pt idx="102" formatCode="0.0000">
                  <c:v>32.130344518676672</c:v>
                </c:pt>
                <c:pt idx="103" formatCode="0.0000">
                  <c:v>32.434772244555504</c:v>
                </c:pt>
                <c:pt idx="104" formatCode="0.0000">
                  <c:v>32.739133973907443</c:v>
                </c:pt>
                <c:pt idx="105" formatCode="0.0000">
                  <c:v>33.043478465688871</c:v>
                </c:pt>
                <c:pt idx="106" formatCode="0.0000">
                  <c:v>33.347825956781513</c:v>
                </c:pt>
                <c:pt idx="107" formatCode="0.0000">
                  <c:v>33.652173911562677</c:v>
                </c:pt>
                <c:pt idx="108" formatCode="0.0000">
                  <c:v>33.956521743660424</c:v>
                </c:pt>
                <c:pt idx="109" formatCode="0.0000">
                  <c:v>34.260869565075033</c:v>
                </c:pt>
                <c:pt idx="110" formatCode="0.0000">
                  <c:v>34.565217391154846</c:v>
                </c:pt>
                <c:pt idx="111" formatCode="0.0000">
                  <c:v>34.869565217402439</c:v>
                </c:pt>
                <c:pt idx="112" formatCode="0.0000">
                  <c:v>35.173913043482791</c:v>
                </c:pt>
                <c:pt idx="113" formatCode="0.0000">
                  <c:v>35.478260869564515</c:v>
                </c:pt>
                <c:pt idx="114" formatCode="0.0000">
                  <c:v>35.782608695651916</c:v>
                </c:pt>
                <c:pt idx="115" formatCode="0.0000">
                  <c:v>36.086956521739033</c:v>
                </c:pt>
                <c:pt idx="116" formatCode="0.0000">
                  <c:v>36.391304347825958</c:v>
                </c:pt>
                <c:pt idx="117" formatCode="0.0000">
                  <c:v>36.695652173912912</c:v>
                </c:pt>
                <c:pt idx="118" formatCode="0.0000">
                  <c:v>36.999999999999865</c:v>
                </c:pt>
                <c:pt idx="119" formatCode="0.0000">
                  <c:v>37.304347826086818</c:v>
                </c:pt>
                <c:pt idx="120" formatCode="0.0000">
                  <c:v>37.608695652173772</c:v>
                </c:pt>
                <c:pt idx="121" formatCode="0.0000">
                  <c:v>37.913043478260725</c:v>
                </c:pt>
                <c:pt idx="122" formatCode="0.0000">
                  <c:v>38.217391304347679</c:v>
                </c:pt>
                <c:pt idx="123" formatCode="0.0000">
                  <c:v>38.521739130434632</c:v>
                </c:pt>
                <c:pt idx="124" formatCode="0.0000">
                  <c:v>38.826086956521586</c:v>
                </c:pt>
                <c:pt idx="125" formatCode="0.0000">
                  <c:v>39.130434782608539</c:v>
                </c:pt>
                <c:pt idx="126" formatCode="0.0000">
                  <c:v>39.434782608695492</c:v>
                </c:pt>
                <c:pt idx="127" formatCode="0.0000">
                  <c:v>39.739130434782446</c:v>
                </c:pt>
                <c:pt idx="128" formatCode="0.0000">
                  <c:v>40.043478260869399</c:v>
                </c:pt>
                <c:pt idx="129" formatCode="0.0000">
                  <c:v>40.347826086956353</c:v>
                </c:pt>
                <c:pt idx="130" formatCode="0.0000">
                  <c:v>40.652173913043306</c:v>
                </c:pt>
                <c:pt idx="131" formatCode="0.0000">
                  <c:v>40.95652173913026</c:v>
                </c:pt>
                <c:pt idx="132" formatCode="0.0000">
                  <c:v>41.260869565217213</c:v>
                </c:pt>
                <c:pt idx="133" formatCode="0.0000">
                  <c:v>41.565217391304166</c:v>
                </c:pt>
                <c:pt idx="134" formatCode="0.0000">
                  <c:v>41.86956521739112</c:v>
                </c:pt>
                <c:pt idx="135" formatCode="0.0000">
                  <c:v>42.173913043478073</c:v>
                </c:pt>
                <c:pt idx="136" formatCode="0.0000">
                  <c:v>42.478260869565027</c:v>
                </c:pt>
                <c:pt idx="137" formatCode="0.0000">
                  <c:v>42.78260869565198</c:v>
                </c:pt>
                <c:pt idx="138" formatCode="0.0000">
                  <c:v>43.086956521738934</c:v>
                </c:pt>
                <c:pt idx="139" formatCode="0.0000">
                  <c:v>43.391304347825887</c:v>
                </c:pt>
                <c:pt idx="140" formatCode="0.0000">
                  <c:v>43.695652173912841</c:v>
                </c:pt>
                <c:pt idx="141" formatCode="0.0000">
                  <c:v>43.999999999999794</c:v>
                </c:pt>
                <c:pt idx="142" formatCode="0.0000">
                  <c:v>44.304347826086747</c:v>
                </c:pt>
                <c:pt idx="143" formatCode="0.0000">
                  <c:v>44.608695652173701</c:v>
                </c:pt>
                <c:pt idx="144" formatCode="0.0000">
                  <c:v>44.913043478260654</c:v>
                </c:pt>
                <c:pt idx="145" formatCode="0.0000">
                  <c:v>45.217391304347608</c:v>
                </c:pt>
                <c:pt idx="146" formatCode="0.0000">
                  <c:v>45.521739130434561</c:v>
                </c:pt>
                <c:pt idx="147" formatCode="0.0000">
                  <c:v>45.826086956521515</c:v>
                </c:pt>
                <c:pt idx="148" formatCode="0.0000">
                  <c:v>46.130434782608468</c:v>
                </c:pt>
                <c:pt idx="149" formatCode="0.0000">
                  <c:v>46.434782608695421</c:v>
                </c:pt>
                <c:pt idx="150" formatCode="0.0000">
                  <c:v>46.739130434782375</c:v>
                </c:pt>
                <c:pt idx="151" formatCode="0.0000">
                  <c:v>47.043478260869328</c:v>
                </c:pt>
                <c:pt idx="152" formatCode="0.0000">
                  <c:v>47.347826086956282</c:v>
                </c:pt>
                <c:pt idx="153" formatCode="0.0000">
                  <c:v>47.652173913043235</c:v>
                </c:pt>
                <c:pt idx="154" formatCode="0.0000">
                  <c:v>47.956521739130189</c:v>
                </c:pt>
                <c:pt idx="155" formatCode="0.0000">
                  <c:v>48.260869565217142</c:v>
                </c:pt>
                <c:pt idx="156" formatCode="0.0000">
                  <c:v>48.565217391304095</c:v>
                </c:pt>
                <c:pt idx="157" formatCode="0.0000">
                  <c:v>48.869565217391049</c:v>
                </c:pt>
                <c:pt idx="158" formatCode="0.0000">
                  <c:v>49.173913043478002</c:v>
                </c:pt>
                <c:pt idx="159" formatCode="0.0000">
                  <c:v>49.478260869564956</c:v>
                </c:pt>
                <c:pt idx="160" formatCode="0.0000">
                  <c:v>49.782608695651909</c:v>
                </c:pt>
                <c:pt idx="161" formatCode="0.0000">
                  <c:v>50.086956521738863</c:v>
                </c:pt>
                <c:pt idx="162" formatCode="0.0000">
                  <c:v>50.391304347825816</c:v>
                </c:pt>
                <c:pt idx="163" formatCode="0.0000">
                  <c:v>50.695652173912769</c:v>
                </c:pt>
                <c:pt idx="164" formatCode="0.0000">
                  <c:v>50.999999999999723</c:v>
                </c:pt>
                <c:pt idx="165" formatCode="0.0000">
                  <c:v>51.304347826086676</c:v>
                </c:pt>
                <c:pt idx="166" formatCode="0.0000">
                  <c:v>51.60869565217363</c:v>
                </c:pt>
                <c:pt idx="167" formatCode="0.0000">
                  <c:v>51.913043478260583</c:v>
                </c:pt>
                <c:pt idx="168" formatCode="0.0000">
                  <c:v>52.217391304347537</c:v>
                </c:pt>
                <c:pt idx="169" formatCode="0.0000">
                  <c:v>52.52173913043449</c:v>
                </c:pt>
                <c:pt idx="170" formatCode="0.0000">
                  <c:v>52.826086956521443</c:v>
                </c:pt>
                <c:pt idx="171" formatCode="0.0000">
                  <c:v>53.130434782608397</c:v>
                </c:pt>
                <c:pt idx="172" formatCode="0.0000">
                  <c:v>53.43478260869535</c:v>
                </c:pt>
                <c:pt idx="173" formatCode="0.0000">
                  <c:v>53.739130434782304</c:v>
                </c:pt>
                <c:pt idx="174" formatCode="0.0000">
                  <c:v>54.043478260869257</c:v>
                </c:pt>
                <c:pt idx="175" formatCode="0.0000">
                  <c:v>54.347826086956211</c:v>
                </c:pt>
                <c:pt idx="176" formatCode="0.0000">
                  <c:v>54.652173913043164</c:v>
                </c:pt>
                <c:pt idx="177" formatCode="0.0000">
                  <c:v>54.956521739130118</c:v>
                </c:pt>
                <c:pt idx="178" formatCode="0.0000">
                  <c:v>55.260869565217071</c:v>
                </c:pt>
                <c:pt idx="179" formatCode="0.0000">
                  <c:v>55.565217391304024</c:v>
                </c:pt>
                <c:pt idx="180" formatCode="0.0000">
                  <c:v>55.869565217390978</c:v>
                </c:pt>
                <c:pt idx="181" formatCode="0.0000">
                  <c:v>56.173913043477931</c:v>
                </c:pt>
                <c:pt idx="182" formatCode="0.0000">
                  <c:v>56.478260869564885</c:v>
                </c:pt>
                <c:pt idx="183" formatCode="0.0000">
                  <c:v>56.782608695651838</c:v>
                </c:pt>
                <c:pt idx="184" formatCode="0.0000">
                  <c:v>57.086956521738792</c:v>
                </c:pt>
                <c:pt idx="185" formatCode="0.0000">
                  <c:v>57.391304347825745</c:v>
                </c:pt>
                <c:pt idx="186" formatCode="0.0000">
                  <c:v>57.695652173912698</c:v>
                </c:pt>
                <c:pt idx="187" formatCode="0.0000">
                  <c:v>57.999999999999652</c:v>
                </c:pt>
                <c:pt idx="188" formatCode="0.0000">
                  <c:v>58.304347826086605</c:v>
                </c:pt>
                <c:pt idx="189" formatCode="0.0000">
                  <c:v>58.608695652173559</c:v>
                </c:pt>
                <c:pt idx="190" formatCode="0.0000">
                  <c:v>58.913043478260512</c:v>
                </c:pt>
                <c:pt idx="191" formatCode="0.0000">
                  <c:v>59.217391304347466</c:v>
                </c:pt>
                <c:pt idx="192" formatCode="0.0000">
                  <c:v>59.521739130434419</c:v>
                </c:pt>
                <c:pt idx="193" formatCode="0.0000">
                  <c:v>59.826086956521372</c:v>
                </c:pt>
                <c:pt idx="194" formatCode="0.0000">
                  <c:v>60.130434782608326</c:v>
                </c:pt>
                <c:pt idx="195" formatCode="0.0000">
                  <c:v>60.434782608695279</c:v>
                </c:pt>
              </c:numCache>
            </c:numRef>
          </c:xVal>
          <c:yVal>
            <c:numRef>
              <c:f>'GTP Data'!$H$6:$H$201</c:f>
              <c:numCache>
                <c:formatCode>General</c:formatCode>
                <c:ptCount val="196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  <c:pt idx="51">
                  <c:v>25.5</c:v>
                </c:pt>
                <c:pt idx="52">
                  <c:v>26</c:v>
                </c:pt>
                <c:pt idx="53">
                  <c:v>26.5</c:v>
                </c:pt>
                <c:pt idx="54">
                  <c:v>27</c:v>
                </c:pt>
                <c:pt idx="55">
                  <c:v>27.5</c:v>
                </c:pt>
                <c:pt idx="56">
                  <c:v>28</c:v>
                </c:pt>
                <c:pt idx="57">
                  <c:v>28.5</c:v>
                </c:pt>
                <c:pt idx="58">
                  <c:v>29</c:v>
                </c:pt>
                <c:pt idx="59">
                  <c:v>29.5</c:v>
                </c:pt>
                <c:pt idx="60">
                  <c:v>30</c:v>
                </c:pt>
                <c:pt idx="61">
                  <c:v>30.5</c:v>
                </c:pt>
                <c:pt idx="62">
                  <c:v>31</c:v>
                </c:pt>
                <c:pt idx="63">
                  <c:v>31.5</c:v>
                </c:pt>
                <c:pt idx="64">
                  <c:v>32</c:v>
                </c:pt>
                <c:pt idx="65">
                  <c:v>32.5</c:v>
                </c:pt>
                <c:pt idx="66">
                  <c:v>33</c:v>
                </c:pt>
                <c:pt idx="67">
                  <c:v>33.5</c:v>
                </c:pt>
                <c:pt idx="68">
                  <c:v>34</c:v>
                </c:pt>
                <c:pt idx="69">
                  <c:v>34.5</c:v>
                </c:pt>
                <c:pt idx="70">
                  <c:v>35</c:v>
                </c:pt>
                <c:pt idx="71">
                  <c:v>35.5</c:v>
                </c:pt>
                <c:pt idx="72">
                  <c:v>36</c:v>
                </c:pt>
                <c:pt idx="73">
                  <c:v>36.5</c:v>
                </c:pt>
                <c:pt idx="74">
                  <c:v>37</c:v>
                </c:pt>
                <c:pt idx="75">
                  <c:v>37.5</c:v>
                </c:pt>
                <c:pt idx="76">
                  <c:v>38</c:v>
                </c:pt>
                <c:pt idx="77">
                  <c:v>38.5</c:v>
                </c:pt>
                <c:pt idx="78">
                  <c:v>39</c:v>
                </c:pt>
                <c:pt idx="79">
                  <c:v>39.5</c:v>
                </c:pt>
                <c:pt idx="80">
                  <c:v>40</c:v>
                </c:pt>
                <c:pt idx="81">
                  <c:v>40.5</c:v>
                </c:pt>
                <c:pt idx="82">
                  <c:v>41</c:v>
                </c:pt>
                <c:pt idx="83">
                  <c:v>41.5</c:v>
                </c:pt>
                <c:pt idx="84">
                  <c:v>42</c:v>
                </c:pt>
                <c:pt idx="85">
                  <c:v>42.5</c:v>
                </c:pt>
                <c:pt idx="86">
                  <c:v>43</c:v>
                </c:pt>
                <c:pt idx="87">
                  <c:v>43.5</c:v>
                </c:pt>
                <c:pt idx="88">
                  <c:v>44</c:v>
                </c:pt>
                <c:pt idx="89">
                  <c:v>44.5</c:v>
                </c:pt>
                <c:pt idx="90">
                  <c:v>45</c:v>
                </c:pt>
                <c:pt idx="91">
                  <c:v>45.5</c:v>
                </c:pt>
                <c:pt idx="92">
                  <c:v>46</c:v>
                </c:pt>
                <c:pt idx="93">
                  <c:v>46.5</c:v>
                </c:pt>
                <c:pt idx="94">
                  <c:v>47</c:v>
                </c:pt>
                <c:pt idx="95">
                  <c:v>47.5</c:v>
                </c:pt>
                <c:pt idx="96">
                  <c:v>48</c:v>
                </c:pt>
                <c:pt idx="97">
                  <c:v>48.5</c:v>
                </c:pt>
                <c:pt idx="98">
                  <c:v>49</c:v>
                </c:pt>
                <c:pt idx="99">
                  <c:v>49.5</c:v>
                </c:pt>
                <c:pt idx="100">
                  <c:v>50</c:v>
                </c:pt>
                <c:pt idx="101">
                  <c:v>60</c:v>
                </c:pt>
                <c:pt idx="102">
                  <c:v>70</c:v>
                </c:pt>
                <c:pt idx="103">
                  <c:v>80</c:v>
                </c:pt>
                <c:pt idx="104">
                  <c:v>90</c:v>
                </c:pt>
                <c:pt idx="105">
                  <c:v>100</c:v>
                </c:pt>
                <c:pt idx="106">
                  <c:v>110</c:v>
                </c:pt>
                <c:pt idx="107">
                  <c:v>120</c:v>
                </c:pt>
                <c:pt idx="108">
                  <c:v>130</c:v>
                </c:pt>
                <c:pt idx="109">
                  <c:v>140</c:v>
                </c:pt>
                <c:pt idx="110">
                  <c:v>150</c:v>
                </c:pt>
                <c:pt idx="111">
                  <c:v>160</c:v>
                </c:pt>
                <c:pt idx="112">
                  <c:v>170</c:v>
                </c:pt>
                <c:pt idx="113">
                  <c:v>180</c:v>
                </c:pt>
                <c:pt idx="114">
                  <c:v>190</c:v>
                </c:pt>
                <c:pt idx="115">
                  <c:v>200</c:v>
                </c:pt>
                <c:pt idx="116">
                  <c:v>210</c:v>
                </c:pt>
                <c:pt idx="117">
                  <c:v>220</c:v>
                </c:pt>
                <c:pt idx="118">
                  <c:v>230</c:v>
                </c:pt>
                <c:pt idx="119">
                  <c:v>240</c:v>
                </c:pt>
                <c:pt idx="120">
                  <c:v>250</c:v>
                </c:pt>
                <c:pt idx="121">
                  <c:v>260</c:v>
                </c:pt>
                <c:pt idx="122">
                  <c:v>270</c:v>
                </c:pt>
                <c:pt idx="123">
                  <c:v>280</c:v>
                </c:pt>
                <c:pt idx="124">
                  <c:v>290</c:v>
                </c:pt>
                <c:pt idx="125">
                  <c:v>300</c:v>
                </c:pt>
                <c:pt idx="126">
                  <c:v>310</c:v>
                </c:pt>
                <c:pt idx="127">
                  <c:v>320</c:v>
                </c:pt>
                <c:pt idx="128">
                  <c:v>330</c:v>
                </c:pt>
                <c:pt idx="129">
                  <c:v>340</c:v>
                </c:pt>
                <c:pt idx="130">
                  <c:v>350</c:v>
                </c:pt>
                <c:pt idx="131">
                  <c:v>360</c:v>
                </c:pt>
                <c:pt idx="132">
                  <c:v>370</c:v>
                </c:pt>
                <c:pt idx="133">
                  <c:v>380</c:v>
                </c:pt>
                <c:pt idx="134">
                  <c:v>390</c:v>
                </c:pt>
                <c:pt idx="135">
                  <c:v>400</c:v>
                </c:pt>
                <c:pt idx="136">
                  <c:v>410</c:v>
                </c:pt>
                <c:pt idx="137">
                  <c:v>420</c:v>
                </c:pt>
                <c:pt idx="138">
                  <c:v>430</c:v>
                </c:pt>
                <c:pt idx="139">
                  <c:v>440</c:v>
                </c:pt>
                <c:pt idx="140">
                  <c:v>450</c:v>
                </c:pt>
                <c:pt idx="141">
                  <c:v>460</c:v>
                </c:pt>
                <c:pt idx="142">
                  <c:v>470</c:v>
                </c:pt>
                <c:pt idx="143">
                  <c:v>480</c:v>
                </c:pt>
                <c:pt idx="144">
                  <c:v>490</c:v>
                </c:pt>
                <c:pt idx="145">
                  <c:v>500</c:v>
                </c:pt>
                <c:pt idx="146">
                  <c:v>510</c:v>
                </c:pt>
                <c:pt idx="147">
                  <c:v>520</c:v>
                </c:pt>
                <c:pt idx="148">
                  <c:v>530</c:v>
                </c:pt>
                <c:pt idx="149">
                  <c:v>540</c:v>
                </c:pt>
                <c:pt idx="150">
                  <c:v>550</c:v>
                </c:pt>
                <c:pt idx="151">
                  <c:v>560</c:v>
                </c:pt>
                <c:pt idx="152">
                  <c:v>570</c:v>
                </c:pt>
                <c:pt idx="153">
                  <c:v>580</c:v>
                </c:pt>
                <c:pt idx="154">
                  <c:v>590</c:v>
                </c:pt>
                <c:pt idx="155">
                  <c:v>600</c:v>
                </c:pt>
                <c:pt idx="156">
                  <c:v>610</c:v>
                </c:pt>
                <c:pt idx="157">
                  <c:v>620</c:v>
                </c:pt>
                <c:pt idx="158">
                  <c:v>630</c:v>
                </c:pt>
                <c:pt idx="159">
                  <c:v>640</c:v>
                </c:pt>
                <c:pt idx="160">
                  <c:v>650</c:v>
                </c:pt>
                <c:pt idx="161">
                  <c:v>660</c:v>
                </c:pt>
                <c:pt idx="162">
                  <c:v>670</c:v>
                </c:pt>
                <c:pt idx="163">
                  <c:v>680</c:v>
                </c:pt>
                <c:pt idx="164">
                  <c:v>690</c:v>
                </c:pt>
                <c:pt idx="165">
                  <c:v>700</c:v>
                </c:pt>
                <c:pt idx="166">
                  <c:v>710</c:v>
                </c:pt>
                <c:pt idx="167">
                  <c:v>720</c:v>
                </c:pt>
                <c:pt idx="168">
                  <c:v>730</c:v>
                </c:pt>
                <c:pt idx="169">
                  <c:v>740</c:v>
                </c:pt>
                <c:pt idx="170">
                  <c:v>750</c:v>
                </c:pt>
                <c:pt idx="171">
                  <c:v>760</c:v>
                </c:pt>
                <c:pt idx="172">
                  <c:v>770</c:v>
                </c:pt>
                <c:pt idx="173">
                  <c:v>780</c:v>
                </c:pt>
                <c:pt idx="174">
                  <c:v>790</c:v>
                </c:pt>
                <c:pt idx="175">
                  <c:v>800</c:v>
                </c:pt>
                <c:pt idx="176">
                  <c:v>810</c:v>
                </c:pt>
                <c:pt idx="177">
                  <c:v>820</c:v>
                </c:pt>
                <c:pt idx="178">
                  <c:v>830</c:v>
                </c:pt>
                <c:pt idx="179">
                  <c:v>840</c:v>
                </c:pt>
                <c:pt idx="180">
                  <c:v>850</c:v>
                </c:pt>
                <c:pt idx="181">
                  <c:v>860</c:v>
                </c:pt>
                <c:pt idx="182">
                  <c:v>870</c:v>
                </c:pt>
                <c:pt idx="183">
                  <c:v>880</c:v>
                </c:pt>
                <c:pt idx="184">
                  <c:v>890</c:v>
                </c:pt>
                <c:pt idx="185">
                  <c:v>900</c:v>
                </c:pt>
                <c:pt idx="186">
                  <c:v>910</c:v>
                </c:pt>
                <c:pt idx="187">
                  <c:v>920</c:v>
                </c:pt>
                <c:pt idx="188">
                  <c:v>930</c:v>
                </c:pt>
                <c:pt idx="189">
                  <c:v>940</c:v>
                </c:pt>
                <c:pt idx="190">
                  <c:v>950</c:v>
                </c:pt>
                <c:pt idx="191">
                  <c:v>960</c:v>
                </c:pt>
                <c:pt idx="192">
                  <c:v>970</c:v>
                </c:pt>
                <c:pt idx="193">
                  <c:v>980</c:v>
                </c:pt>
                <c:pt idx="194">
                  <c:v>990</c:v>
                </c:pt>
                <c:pt idx="195">
                  <c:v>1000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ACE-45D7-B505-3238FA3DA61B}"/>
            </c:ext>
          </c:extLst>
        </c:ser>
        <c:ser>
          <c:idx val="1"/>
          <c:order val="1"/>
          <c:tx>
            <c:strRef>
              <c:f>'GTP Data'!$N$1</c:f>
              <c:strCache>
                <c:ptCount val="1"/>
                <c:pt idx="0">
                  <c:v>Jan 1 12:00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'GTP Data'!$N$6:$N$201</c:f>
              <c:numCache>
                <c:formatCode>0.00</c:formatCode>
                <c:ptCount val="196"/>
                <c:pt idx="0">
                  <c:v>20.104780312734079</c:v>
                </c:pt>
                <c:pt idx="1">
                  <c:v>16.469554150649138</c:v>
                </c:pt>
                <c:pt idx="2">
                  <c:v>17.677076135629722</c:v>
                </c:pt>
                <c:pt idx="3">
                  <c:v>19.195649752840097</c:v>
                </c:pt>
                <c:pt idx="4">
                  <c:v>20.453919988275846</c:v>
                </c:pt>
                <c:pt idx="5">
                  <c:v>21.634215958161299</c:v>
                </c:pt>
                <c:pt idx="6">
                  <c:v>22.750932217409581</c:v>
                </c:pt>
                <c:pt idx="7">
                  <c:v>23.792954895934002</c:v>
                </c:pt>
                <c:pt idx="8">
                  <c:v>24.757865998895827</c:v>
                </c:pt>
                <c:pt idx="9">
                  <c:v>25.645494403175103</c:v>
                </c:pt>
                <c:pt idx="10">
                  <c:v>26.456452327884335</c:v>
                </c:pt>
                <c:pt idx="11">
                  <c:v>27.192228341224929</c:v>
                </c:pt>
                <c:pt idx="12">
                  <c:v>27.855072880163529</c:v>
                </c:pt>
                <c:pt idx="13">
                  <c:v>28.447841105358645</c:v>
                </c:pt>
                <c:pt idx="14">
                  <c:v>28.97386029061099</c:v>
                </c:pt>
                <c:pt idx="15">
                  <c:v>29.436813502064741</c:v>
                </c:pt>
                <c:pt idx="16">
                  <c:v>29.840636325952893</c:v>
                </c:pt>
                <c:pt idx="17">
                  <c:v>30.189426251510334</c:v>
                </c:pt>
                <c:pt idx="18">
                  <c:v>30.487364013884772</c:v>
                </c:pt>
                <c:pt idx="19">
                  <c:v>30.738646056396288</c:v>
                </c:pt>
                <c:pt idx="20">
                  <c:v>30.947427266092571</c:v>
                </c:pt>
                <c:pt idx="21">
                  <c:v>31.117773137315918</c:v>
                </c:pt>
                <c:pt idx="22">
                  <c:v>31.25362052553805</c:v>
                </c:pt>
                <c:pt idx="23">
                  <c:v>31.358746171328718</c:v>
                </c:pt>
                <c:pt idx="24">
                  <c:v>31.436742200077866</c:v>
                </c:pt>
                <c:pt idx="25">
                  <c:v>31.490997835213303</c:v>
                </c:pt>
                <c:pt idx="26">
                  <c:v>31.524686599746644</c:v>
                </c:pt>
                <c:pt idx="27">
                  <c:v>31.540758321791337</c:v>
                </c:pt>
                <c:pt idx="28">
                  <c:v>31.541935303116709</c:v>
                </c:pt>
                <c:pt idx="29">
                  <c:v>31.53071205485908</c:v>
                </c:pt>
                <c:pt idx="30">
                  <c:v>31.509358050362085</c:v>
                </c:pt>
                <c:pt idx="31">
                  <c:v>31.479922991041583</c:v>
                </c:pt>
                <c:pt idx="32">
                  <c:v>31.444244126554327</c:v>
                </c:pt>
                <c:pt idx="33">
                  <c:v>31.40395521488507</c:v>
                </c:pt>
                <c:pt idx="34">
                  <c:v>31.360496750836987</c:v>
                </c:pt>
                <c:pt idx="35">
                  <c:v>31.315127132482822</c:v>
                </c:pt>
                <c:pt idx="36">
                  <c:v>31.268934474151045</c:v>
                </c:pt>
                <c:pt idx="37">
                  <c:v>31.222848811291954</c:v>
                </c:pt>
                <c:pt idx="38">
                  <c:v>31.17765447696091</c:v>
                </c:pt>
                <c:pt idx="39">
                  <c:v>31.134002461589819</c:v>
                </c:pt>
                <c:pt idx="40">
                  <c:v>31.092422597157398</c:v>
                </c:pt>
                <c:pt idx="41">
                  <c:v>31.053335433816308</c:v>
                </c:pt>
                <c:pt idx="42">
                  <c:v>31.017063701525611</c:v>
                </c:pt>
                <c:pt idx="43">
                  <c:v>30.983843271330979</c:v>
                </c:pt>
                <c:pt idx="44">
                  <c:v>30.953833550716581</c:v>
                </c:pt>
                <c:pt idx="45">
                  <c:v>30.927127265021142</c:v>
                </c:pt>
                <c:pt idx="46">
                  <c:v>30.903759592380784</c:v>
                </c:pt>
                <c:pt idx="47">
                  <c:v>30.883716633156048</c:v>
                </c:pt>
                <c:pt idx="48">
                  <c:v>30.866943206450195</c:v>
                </c:pt>
                <c:pt idx="49">
                  <c:v>30.853349976264596</c:v>
                </c:pt>
                <c:pt idx="50">
                  <c:v>30.842819918200529</c:v>
                </c:pt>
                <c:pt idx="51">
                  <c:v>30.835214144539755</c:v>
                </c:pt>
                <c:pt idx="52">
                  <c:v>30.830377111152337</c:v>
                </c:pt>
                <c:pt idx="53">
                  <c:v>30.828141234118377</c:v>
                </c:pt>
                <c:pt idx="54">
                  <c:v>30.828330947335662</c:v>
                </c:pt>
                <c:pt idx="55">
                  <c:v>30.830766234836663</c:v>
                </c:pt>
                <c:pt idx="56">
                  <c:v>30.835265673168745</c:v>
                </c:pt>
                <c:pt idx="57">
                  <c:v>30.841649020107106</c:v>
                </c:pt>
                <c:pt idx="58">
                  <c:v>30.849739386269569</c:v>
                </c:pt>
                <c:pt idx="59">
                  <c:v>30.85936502597777</c:v>
                </c:pt>
                <c:pt idx="60">
                  <c:v>30.870360783044621</c:v>
                </c:pt>
                <c:pt idx="61">
                  <c:v>30.882569226140347</c:v>
                </c:pt>
                <c:pt idx="62">
                  <c:v>30.895841507068347</c:v>
                </c:pt>
                <c:pt idx="63">
                  <c:v>30.910037973730777</c:v>
                </c:pt>
                <c:pt idx="64">
                  <c:v>30.925028567837721</c:v>
                </c:pt>
                <c:pt idx="65">
                  <c:v>30.940693035563058</c:v>
                </c:pt>
                <c:pt idx="66">
                  <c:v>30.95692097741798</c:v>
                </c:pt>
                <c:pt idx="67">
                  <c:v>30.973611761637589</c:v>
                </c:pt>
                <c:pt idx="68">
                  <c:v>30.990674323389531</c:v>
                </c:pt>
                <c:pt idx="69">
                  <c:v>31.008026870143905</c:v>
                </c:pt>
                <c:pt idx="70">
                  <c:v>31.025596511613877</c:v>
                </c:pt>
                <c:pt idx="71">
                  <c:v>31.043318830805504</c:v>
                </c:pt>
                <c:pt idx="72">
                  <c:v>31.061137410918601</c:v>
                </c:pt>
                <c:pt idx="73">
                  <c:v>31.07900333112989</c:v>
                </c:pt>
                <c:pt idx="74">
                  <c:v>31.096874642674379</c:v>
                </c:pt>
                <c:pt idx="75">
                  <c:v>31.114715835126965</c:v>
                </c:pt>
                <c:pt idx="76">
                  <c:v>31.132497301377899</c:v>
                </c:pt>
                <c:pt idx="77">
                  <c:v>31.150194808495005</c:v>
                </c:pt>
                <c:pt idx="78">
                  <c:v>31.167788980472483</c:v>
                </c:pt>
                <c:pt idx="79">
                  <c:v>31.185264797779976</c:v>
                </c:pt>
                <c:pt idx="80">
                  <c:v>31.202611117643617</c:v>
                </c:pt>
                <c:pt idx="81">
                  <c:v>31.219820218109927</c:v>
                </c:pt>
                <c:pt idx="82">
                  <c:v>31.236887368159248</c:v>
                </c:pt>
                <c:pt idx="83">
                  <c:v>31.253810425443415</c:v>
                </c:pt>
                <c:pt idx="84">
                  <c:v>31.270589462617114</c:v>
                </c:pt>
                <c:pt idx="85">
                  <c:v>31.287226422708368</c:v>
                </c:pt>
                <c:pt idx="86">
                  <c:v>31.303724803525064</c:v>
                </c:pt>
                <c:pt idx="87">
                  <c:v>31.320089370715571</c:v>
                </c:pt>
                <c:pt idx="88">
                  <c:v>31.336325898786381</c:v>
                </c:pt>
                <c:pt idx="89">
                  <c:v>31.352440939122609</c:v>
                </c:pt>
                <c:pt idx="90">
                  <c:v>31.368441613852436</c:v>
                </c:pt>
                <c:pt idx="91">
                  <c:v>31.384335434238718</c:v>
                </c:pt>
                <c:pt idx="92">
                  <c:v>31.40013014216489</c:v>
                </c:pt>
                <c:pt idx="93">
                  <c:v>31.415833573202857</c:v>
                </c:pt>
                <c:pt idx="94">
                  <c:v>31.431453539703231</c:v>
                </c:pt>
                <c:pt idx="95">
                  <c:v>31.446997732328704</c:v>
                </c:pt>
                <c:pt idx="96">
                  <c:v>31.462473638455396</c:v>
                </c:pt>
                <c:pt idx="97">
                  <c:v>31.477888475891039</c:v>
                </c:pt>
                <c:pt idx="98">
                  <c:v>31.493249140399417</c:v>
                </c:pt>
                <c:pt idx="99" formatCode="0.000">
                  <c:v>31.508562165574471</c:v>
                </c:pt>
                <c:pt idx="100" formatCode="0.000">
                  <c:v>31.523833693672167</c:v>
                </c:pt>
                <c:pt idx="101" formatCode="0.0000">
                  <c:v>31.826504877406347</c:v>
                </c:pt>
                <c:pt idx="102" formatCode="0.0000">
                  <c:v>32.130345096354858</c:v>
                </c:pt>
                <c:pt idx="103" formatCode="0.0000">
                  <c:v>32.434772089837431</c:v>
                </c:pt>
                <c:pt idx="104" formatCode="0.0000">
                  <c:v>32.739133960677968</c:v>
                </c:pt>
                <c:pt idx="105" formatCode="0.0000">
                  <c:v>33.043478471561876</c:v>
                </c:pt>
                <c:pt idx="106" formatCode="0.0000">
                  <c:v>33.347825956985197</c:v>
                </c:pt>
                <c:pt idx="107" formatCode="0.0000">
                  <c:v>33.652173911352463</c:v>
                </c:pt>
                <c:pt idx="108" formatCode="0.0000">
                  <c:v>33.956521743662393</c:v>
                </c:pt>
                <c:pt idx="109" formatCode="0.0000">
                  <c:v>34.26086956508216</c:v>
                </c:pt>
                <c:pt idx="110" formatCode="0.0000">
                  <c:v>34.565217391154476</c:v>
                </c:pt>
                <c:pt idx="111" formatCode="0.0000">
                  <c:v>34.869565217402211</c:v>
                </c:pt>
                <c:pt idx="112" formatCode="0.0000">
                  <c:v>35.173913043482813</c:v>
                </c:pt>
                <c:pt idx="113" formatCode="0.0000">
                  <c:v>35.478260869564522</c:v>
                </c:pt>
                <c:pt idx="114" formatCode="0.0000">
                  <c:v>35.782608695651916</c:v>
                </c:pt>
                <c:pt idx="115" formatCode="0.0000">
                  <c:v>36.086956521739033</c:v>
                </c:pt>
                <c:pt idx="116" formatCode="0.0000">
                  <c:v>36.391304347825965</c:v>
                </c:pt>
                <c:pt idx="117" formatCode="0.0000">
                  <c:v>36.695652173912912</c:v>
                </c:pt>
                <c:pt idx="118" formatCode="0.0000">
                  <c:v>36.999999999999865</c:v>
                </c:pt>
                <c:pt idx="119" formatCode="0.0000">
                  <c:v>37.304347826086818</c:v>
                </c:pt>
                <c:pt idx="120" formatCode="0.0000">
                  <c:v>37.608695652173772</c:v>
                </c:pt>
                <c:pt idx="121" formatCode="0.0000">
                  <c:v>37.913043478260725</c:v>
                </c:pt>
                <c:pt idx="122" formatCode="0.0000">
                  <c:v>38.217391304347679</c:v>
                </c:pt>
                <c:pt idx="123" formatCode="0.0000">
                  <c:v>38.521739130434632</c:v>
                </c:pt>
                <c:pt idx="124" formatCode="0.0000">
                  <c:v>38.826086956521586</c:v>
                </c:pt>
                <c:pt idx="125" formatCode="0.0000">
                  <c:v>39.130434782608539</c:v>
                </c:pt>
                <c:pt idx="126" formatCode="0.0000">
                  <c:v>39.434782608695492</c:v>
                </c:pt>
                <c:pt idx="127" formatCode="0.0000">
                  <c:v>39.739130434782446</c:v>
                </c:pt>
                <c:pt idx="128" formatCode="0.0000">
                  <c:v>40.043478260869399</c:v>
                </c:pt>
                <c:pt idx="129" formatCode="0.0000">
                  <c:v>40.347826086956353</c:v>
                </c:pt>
                <c:pt idx="130" formatCode="0.0000">
                  <c:v>40.652173913043306</c:v>
                </c:pt>
                <c:pt idx="131" formatCode="0.0000">
                  <c:v>40.95652173913026</c:v>
                </c:pt>
                <c:pt idx="132" formatCode="0.0000">
                  <c:v>41.260869565217213</c:v>
                </c:pt>
                <c:pt idx="133" formatCode="0.0000">
                  <c:v>41.565217391304166</c:v>
                </c:pt>
                <c:pt idx="134" formatCode="0.0000">
                  <c:v>41.86956521739112</c:v>
                </c:pt>
                <c:pt idx="135" formatCode="0.0000">
                  <c:v>42.173913043478073</c:v>
                </c:pt>
                <c:pt idx="136" formatCode="0.0000">
                  <c:v>42.478260869565027</c:v>
                </c:pt>
                <c:pt idx="137" formatCode="0.0000">
                  <c:v>42.78260869565198</c:v>
                </c:pt>
                <c:pt idx="138" formatCode="0.0000">
                  <c:v>43.086956521738934</c:v>
                </c:pt>
                <c:pt idx="139" formatCode="0.0000">
                  <c:v>43.391304347825887</c:v>
                </c:pt>
                <c:pt idx="140" formatCode="0.0000">
                  <c:v>43.695652173912841</c:v>
                </c:pt>
                <c:pt idx="141" formatCode="0.0000">
                  <c:v>43.999999999999794</c:v>
                </c:pt>
                <c:pt idx="142" formatCode="0.0000">
                  <c:v>44.304347826086747</c:v>
                </c:pt>
                <c:pt idx="143" formatCode="0.0000">
                  <c:v>44.608695652173701</c:v>
                </c:pt>
                <c:pt idx="144" formatCode="0.0000">
                  <c:v>44.913043478260654</c:v>
                </c:pt>
                <c:pt idx="145" formatCode="0.0000">
                  <c:v>45.217391304347608</c:v>
                </c:pt>
                <c:pt idx="146" formatCode="0.0000">
                  <c:v>45.521739130434561</c:v>
                </c:pt>
                <c:pt idx="147" formatCode="0.0000">
                  <c:v>45.826086956521515</c:v>
                </c:pt>
                <c:pt idx="148" formatCode="0.0000">
                  <c:v>46.130434782608468</c:v>
                </c:pt>
                <c:pt idx="149" formatCode="0.0000">
                  <c:v>46.434782608695421</c:v>
                </c:pt>
                <c:pt idx="150" formatCode="0.0000">
                  <c:v>46.739130434782375</c:v>
                </c:pt>
                <c:pt idx="151" formatCode="0.0000">
                  <c:v>47.043478260869328</c:v>
                </c:pt>
                <c:pt idx="152" formatCode="0.0000">
                  <c:v>47.347826086956282</c:v>
                </c:pt>
                <c:pt idx="153" formatCode="0.0000">
                  <c:v>47.652173913043235</c:v>
                </c:pt>
                <c:pt idx="154" formatCode="0.0000">
                  <c:v>47.956521739130189</c:v>
                </c:pt>
                <c:pt idx="155" formatCode="0.0000">
                  <c:v>48.260869565217142</c:v>
                </c:pt>
                <c:pt idx="156" formatCode="0.0000">
                  <c:v>48.565217391304095</c:v>
                </c:pt>
                <c:pt idx="157" formatCode="0.0000">
                  <c:v>48.869565217391049</c:v>
                </c:pt>
                <c:pt idx="158" formatCode="0.0000">
                  <c:v>49.173913043478002</c:v>
                </c:pt>
                <c:pt idx="159" formatCode="0.0000">
                  <c:v>49.478260869564956</c:v>
                </c:pt>
                <c:pt idx="160" formatCode="0.0000">
                  <c:v>49.782608695651909</c:v>
                </c:pt>
                <c:pt idx="161" formatCode="0.0000">
                  <c:v>50.086956521738863</c:v>
                </c:pt>
                <c:pt idx="162" formatCode="0.0000">
                  <c:v>50.391304347825816</c:v>
                </c:pt>
                <c:pt idx="163" formatCode="0.0000">
                  <c:v>50.695652173912769</c:v>
                </c:pt>
                <c:pt idx="164" formatCode="0.0000">
                  <c:v>50.999999999999723</c:v>
                </c:pt>
                <c:pt idx="165" formatCode="0.0000">
                  <c:v>51.304347826086676</c:v>
                </c:pt>
                <c:pt idx="166" formatCode="0.0000">
                  <c:v>51.60869565217363</c:v>
                </c:pt>
                <c:pt idx="167" formatCode="0.0000">
                  <c:v>51.913043478260583</c:v>
                </c:pt>
                <c:pt idx="168" formatCode="0.0000">
                  <c:v>52.217391304347537</c:v>
                </c:pt>
                <c:pt idx="169" formatCode="0.0000">
                  <c:v>52.52173913043449</c:v>
                </c:pt>
                <c:pt idx="170" formatCode="0.0000">
                  <c:v>52.826086956521443</c:v>
                </c:pt>
                <c:pt idx="171" formatCode="0.0000">
                  <c:v>53.130434782608397</c:v>
                </c:pt>
                <c:pt idx="172" formatCode="0.0000">
                  <c:v>53.43478260869535</c:v>
                </c:pt>
                <c:pt idx="173" formatCode="0.0000">
                  <c:v>53.739130434782304</c:v>
                </c:pt>
                <c:pt idx="174" formatCode="0.0000">
                  <c:v>54.043478260869257</c:v>
                </c:pt>
                <c:pt idx="175" formatCode="0.0000">
                  <c:v>54.347826086956211</c:v>
                </c:pt>
                <c:pt idx="176" formatCode="0.0000">
                  <c:v>54.652173913043164</c:v>
                </c:pt>
                <c:pt idx="177" formatCode="0.0000">
                  <c:v>54.956521739130118</c:v>
                </c:pt>
                <c:pt idx="178" formatCode="0.0000">
                  <c:v>55.260869565217071</c:v>
                </c:pt>
                <c:pt idx="179" formatCode="0.0000">
                  <c:v>55.565217391304024</c:v>
                </c:pt>
                <c:pt idx="180" formatCode="0.0000">
                  <c:v>55.869565217390978</c:v>
                </c:pt>
                <c:pt idx="181" formatCode="0.0000">
                  <c:v>56.173913043477931</c:v>
                </c:pt>
                <c:pt idx="182" formatCode="0.0000">
                  <c:v>56.478260869564885</c:v>
                </c:pt>
                <c:pt idx="183" formatCode="0.0000">
                  <c:v>56.782608695651838</c:v>
                </c:pt>
                <c:pt idx="184" formatCode="0.0000">
                  <c:v>57.086956521738792</c:v>
                </c:pt>
                <c:pt idx="185" formatCode="0.0000">
                  <c:v>57.391304347825745</c:v>
                </c:pt>
                <c:pt idx="186" formatCode="0.0000">
                  <c:v>57.695652173912698</c:v>
                </c:pt>
                <c:pt idx="187" formatCode="0.0000">
                  <c:v>57.999999999999652</c:v>
                </c:pt>
                <c:pt idx="188" formatCode="0.0000">
                  <c:v>58.304347826086605</c:v>
                </c:pt>
                <c:pt idx="189" formatCode="0.0000">
                  <c:v>58.608695652173559</c:v>
                </c:pt>
                <c:pt idx="190" formatCode="0.0000">
                  <c:v>58.913043478260512</c:v>
                </c:pt>
                <c:pt idx="191" formatCode="0.0000">
                  <c:v>59.217391304347466</c:v>
                </c:pt>
                <c:pt idx="192" formatCode="0.0000">
                  <c:v>59.521739130434419</c:v>
                </c:pt>
                <c:pt idx="193" formatCode="0.0000">
                  <c:v>59.826086956521372</c:v>
                </c:pt>
                <c:pt idx="194" formatCode="0.0000">
                  <c:v>60.130434782608326</c:v>
                </c:pt>
                <c:pt idx="195" formatCode="0.0000">
                  <c:v>60.434782608695279</c:v>
                </c:pt>
              </c:numCache>
            </c:numRef>
          </c:xVal>
          <c:yVal>
            <c:numRef>
              <c:f>'GTP Data'!$H$6:$H$201</c:f>
              <c:numCache>
                <c:formatCode>General</c:formatCode>
                <c:ptCount val="196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  <c:pt idx="51">
                  <c:v>25.5</c:v>
                </c:pt>
                <c:pt idx="52">
                  <c:v>26</c:v>
                </c:pt>
                <c:pt idx="53">
                  <c:v>26.5</c:v>
                </c:pt>
                <c:pt idx="54">
                  <c:v>27</c:v>
                </c:pt>
                <c:pt idx="55">
                  <c:v>27.5</c:v>
                </c:pt>
                <c:pt idx="56">
                  <c:v>28</c:v>
                </c:pt>
                <c:pt idx="57">
                  <c:v>28.5</c:v>
                </c:pt>
                <c:pt idx="58">
                  <c:v>29</c:v>
                </c:pt>
                <c:pt idx="59">
                  <c:v>29.5</c:v>
                </c:pt>
                <c:pt idx="60">
                  <c:v>30</c:v>
                </c:pt>
                <c:pt idx="61">
                  <c:v>30.5</c:v>
                </c:pt>
                <c:pt idx="62">
                  <c:v>31</c:v>
                </c:pt>
                <c:pt idx="63">
                  <c:v>31.5</c:v>
                </c:pt>
                <c:pt idx="64">
                  <c:v>32</c:v>
                </c:pt>
                <c:pt idx="65">
                  <c:v>32.5</c:v>
                </c:pt>
                <c:pt idx="66">
                  <c:v>33</c:v>
                </c:pt>
                <c:pt idx="67">
                  <c:v>33.5</c:v>
                </c:pt>
                <c:pt idx="68">
                  <c:v>34</c:v>
                </c:pt>
                <c:pt idx="69">
                  <c:v>34.5</c:v>
                </c:pt>
                <c:pt idx="70">
                  <c:v>35</c:v>
                </c:pt>
                <c:pt idx="71">
                  <c:v>35.5</c:v>
                </c:pt>
                <c:pt idx="72">
                  <c:v>36</c:v>
                </c:pt>
                <c:pt idx="73">
                  <c:v>36.5</c:v>
                </c:pt>
                <c:pt idx="74">
                  <c:v>37</c:v>
                </c:pt>
                <c:pt idx="75">
                  <c:v>37.5</c:v>
                </c:pt>
                <c:pt idx="76">
                  <c:v>38</c:v>
                </c:pt>
                <c:pt idx="77">
                  <c:v>38.5</c:v>
                </c:pt>
                <c:pt idx="78">
                  <c:v>39</c:v>
                </c:pt>
                <c:pt idx="79">
                  <c:v>39.5</c:v>
                </c:pt>
                <c:pt idx="80">
                  <c:v>40</c:v>
                </c:pt>
                <c:pt idx="81">
                  <c:v>40.5</c:v>
                </c:pt>
                <c:pt idx="82">
                  <c:v>41</c:v>
                </c:pt>
                <c:pt idx="83">
                  <c:v>41.5</c:v>
                </c:pt>
                <c:pt idx="84">
                  <c:v>42</c:v>
                </c:pt>
                <c:pt idx="85">
                  <c:v>42.5</c:v>
                </c:pt>
                <c:pt idx="86">
                  <c:v>43</c:v>
                </c:pt>
                <c:pt idx="87">
                  <c:v>43.5</c:v>
                </c:pt>
                <c:pt idx="88">
                  <c:v>44</c:v>
                </c:pt>
                <c:pt idx="89">
                  <c:v>44.5</c:v>
                </c:pt>
                <c:pt idx="90">
                  <c:v>45</c:v>
                </c:pt>
                <c:pt idx="91">
                  <c:v>45.5</c:v>
                </c:pt>
                <c:pt idx="92">
                  <c:v>46</c:v>
                </c:pt>
                <c:pt idx="93">
                  <c:v>46.5</c:v>
                </c:pt>
                <c:pt idx="94">
                  <c:v>47</c:v>
                </c:pt>
                <c:pt idx="95">
                  <c:v>47.5</c:v>
                </c:pt>
                <c:pt idx="96">
                  <c:v>48</c:v>
                </c:pt>
                <c:pt idx="97">
                  <c:v>48.5</c:v>
                </c:pt>
                <c:pt idx="98">
                  <c:v>49</c:v>
                </c:pt>
                <c:pt idx="99">
                  <c:v>49.5</c:v>
                </c:pt>
                <c:pt idx="100">
                  <c:v>50</c:v>
                </c:pt>
                <c:pt idx="101">
                  <c:v>60</c:v>
                </c:pt>
                <c:pt idx="102">
                  <c:v>70</c:v>
                </c:pt>
                <c:pt idx="103">
                  <c:v>80</c:v>
                </c:pt>
                <c:pt idx="104">
                  <c:v>90</c:v>
                </c:pt>
                <c:pt idx="105">
                  <c:v>100</c:v>
                </c:pt>
                <c:pt idx="106">
                  <c:v>110</c:v>
                </c:pt>
                <c:pt idx="107">
                  <c:v>120</c:v>
                </c:pt>
                <c:pt idx="108">
                  <c:v>130</c:v>
                </c:pt>
                <c:pt idx="109">
                  <c:v>140</c:v>
                </c:pt>
                <c:pt idx="110">
                  <c:v>150</c:v>
                </c:pt>
                <c:pt idx="111">
                  <c:v>160</c:v>
                </c:pt>
                <c:pt idx="112">
                  <c:v>170</c:v>
                </c:pt>
                <c:pt idx="113">
                  <c:v>180</c:v>
                </c:pt>
                <c:pt idx="114">
                  <c:v>190</c:v>
                </c:pt>
                <c:pt idx="115">
                  <c:v>200</c:v>
                </c:pt>
                <c:pt idx="116">
                  <c:v>210</c:v>
                </c:pt>
                <c:pt idx="117">
                  <c:v>220</c:v>
                </c:pt>
                <c:pt idx="118">
                  <c:v>230</c:v>
                </c:pt>
                <c:pt idx="119">
                  <c:v>240</c:v>
                </c:pt>
                <c:pt idx="120">
                  <c:v>250</c:v>
                </c:pt>
                <c:pt idx="121">
                  <c:v>260</c:v>
                </c:pt>
                <c:pt idx="122">
                  <c:v>270</c:v>
                </c:pt>
                <c:pt idx="123">
                  <c:v>280</c:v>
                </c:pt>
                <c:pt idx="124">
                  <c:v>290</c:v>
                </c:pt>
                <c:pt idx="125">
                  <c:v>300</c:v>
                </c:pt>
                <c:pt idx="126">
                  <c:v>310</c:v>
                </c:pt>
                <c:pt idx="127">
                  <c:v>320</c:v>
                </c:pt>
                <c:pt idx="128">
                  <c:v>330</c:v>
                </c:pt>
                <c:pt idx="129">
                  <c:v>340</c:v>
                </c:pt>
                <c:pt idx="130">
                  <c:v>350</c:v>
                </c:pt>
                <c:pt idx="131">
                  <c:v>360</c:v>
                </c:pt>
                <c:pt idx="132">
                  <c:v>370</c:v>
                </c:pt>
                <c:pt idx="133">
                  <c:v>380</c:v>
                </c:pt>
                <c:pt idx="134">
                  <c:v>390</c:v>
                </c:pt>
                <c:pt idx="135">
                  <c:v>400</c:v>
                </c:pt>
                <c:pt idx="136">
                  <c:v>410</c:v>
                </c:pt>
                <c:pt idx="137">
                  <c:v>420</c:v>
                </c:pt>
                <c:pt idx="138">
                  <c:v>430</c:v>
                </c:pt>
                <c:pt idx="139">
                  <c:v>440</c:v>
                </c:pt>
                <c:pt idx="140">
                  <c:v>450</c:v>
                </c:pt>
                <c:pt idx="141">
                  <c:v>460</c:v>
                </c:pt>
                <c:pt idx="142">
                  <c:v>470</c:v>
                </c:pt>
                <c:pt idx="143">
                  <c:v>480</c:v>
                </c:pt>
                <c:pt idx="144">
                  <c:v>490</c:v>
                </c:pt>
                <c:pt idx="145">
                  <c:v>500</c:v>
                </c:pt>
                <c:pt idx="146">
                  <c:v>510</c:v>
                </c:pt>
                <c:pt idx="147">
                  <c:v>520</c:v>
                </c:pt>
                <c:pt idx="148">
                  <c:v>530</c:v>
                </c:pt>
                <c:pt idx="149">
                  <c:v>540</c:v>
                </c:pt>
                <c:pt idx="150">
                  <c:v>550</c:v>
                </c:pt>
                <c:pt idx="151">
                  <c:v>560</c:v>
                </c:pt>
                <c:pt idx="152">
                  <c:v>570</c:v>
                </c:pt>
                <c:pt idx="153">
                  <c:v>580</c:v>
                </c:pt>
                <c:pt idx="154">
                  <c:v>590</c:v>
                </c:pt>
                <c:pt idx="155">
                  <c:v>600</c:v>
                </c:pt>
                <c:pt idx="156">
                  <c:v>610</c:v>
                </c:pt>
                <c:pt idx="157">
                  <c:v>620</c:v>
                </c:pt>
                <c:pt idx="158">
                  <c:v>630</c:v>
                </c:pt>
                <c:pt idx="159">
                  <c:v>640</c:v>
                </c:pt>
                <c:pt idx="160">
                  <c:v>650</c:v>
                </c:pt>
                <c:pt idx="161">
                  <c:v>660</c:v>
                </c:pt>
                <c:pt idx="162">
                  <c:v>670</c:v>
                </c:pt>
                <c:pt idx="163">
                  <c:v>680</c:v>
                </c:pt>
                <c:pt idx="164">
                  <c:v>690</c:v>
                </c:pt>
                <c:pt idx="165">
                  <c:v>700</c:v>
                </c:pt>
                <c:pt idx="166">
                  <c:v>710</c:v>
                </c:pt>
                <c:pt idx="167">
                  <c:v>720</c:v>
                </c:pt>
                <c:pt idx="168">
                  <c:v>730</c:v>
                </c:pt>
                <c:pt idx="169">
                  <c:v>740</c:v>
                </c:pt>
                <c:pt idx="170">
                  <c:v>750</c:v>
                </c:pt>
                <c:pt idx="171">
                  <c:v>760</c:v>
                </c:pt>
                <c:pt idx="172">
                  <c:v>770</c:v>
                </c:pt>
                <c:pt idx="173">
                  <c:v>780</c:v>
                </c:pt>
                <c:pt idx="174">
                  <c:v>790</c:v>
                </c:pt>
                <c:pt idx="175">
                  <c:v>800</c:v>
                </c:pt>
                <c:pt idx="176">
                  <c:v>810</c:v>
                </c:pt>
                <c:pt idx="177">
                  <c:v>820</c:v>
                </c:pt>
                <c:pt idx="178">
                  <c:v>830</c:v>
                </c:pt>
                <c:pt idx="179">
                  <c:v>840</c:v>
                </c:pt>
                <c:pt idx="180">
                  <c:v>850</c:v>
                </c:pt>
                <c:pt idx="181">
                  <c:v>860</c:v>
                </c:pt>
                <c:pt idx="182">
                  <c:v>870</c:v>
                </c:pt>
                <c:pt idx="183">
                  <c:v>880</c:v>
                </c:pt>
                <c:pt idx="184">
                  <c:v>890</c:v>
                </c:pt>
                <c:pt idx="185">
                  <c:v>900</c:v>
                </c:pt>
                <c:pt idx="186">
                  <c:v>910</c:v>
                </c:pt>
                <c:pt idx="187">
                  <c:v>920</c:v>
                </c:pt>
                <c:pt idx="188">
                  <c:v>930</c:v>
                </c:pt>
                <c:pt idx="189">
                  <c:v>940</c:v>
                </c:pt>
                <c:pt idx="190">
                  <c:v>950</c:v>
                </c:pt>
                <c:pt idx="191">
                  <c:v>960</c:v>
                </c:pt>
                <c:pt idx="192">
                  <c:v>970</c:v>
                </c:pt>
                <c:pt idx="193">
                  <c:v>980</c:v>
                </c:pt>
                <c:pt idx="194">
                  <c:v>990</c:v>
                </c:pt>
                <c:pt idx="195">
                  <c:v>1000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ACE-45D7-B505-3238FA3DA61B}"/>
            </c:ext>
          </c:extLst>
        </c:ser>
        <c:ser>
          <c:idx val="2"/>
          <c:order val="2"/>
          <c:tx>
            <c:strRef>
              <c:f>'GTP Data'!$O$1</c:f>
              <c:strCache>
                <c:ptCount val="1"/>
                <c:pt idx="0">
                  <c:v>Apr 1 00:00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'GTP Data'!$O$6:$O$201</c:f>
              <c:numCache>
                <c:formatCode>0.00</c:formatCode>
                <c:ptCount val="196"/>
                <c:pt idx="0">
                  <c:v>22.766644197153177</c:v>
                </c:pt>
                <c:pt idx="1">
                  <c:v>26.862009527421559</c:v>
                </c:pt>
                <c:pt idx="2">
                  <c:v>26.266127194310041</c:v>
                </c:pt>
                <c:pt idx="3">
                  <c:v>25.479593330832333</c:v>
                </c:pt>
                <c:pt idx="4">
                  <c:v>25.04591506331726</c:v>
                </c:pt>
                <c:pt idx="5">
                  <c:v>24.758027061622865</c:v>
                </c:pt>
                <c:pt idx="6">
                  <c:v>24.579750605477187</c:v>
                </c:pt>
                <c:pt idx="7">
                  <c:v>24.503194021444283</c:v>
                </c:pt>
                <c:pt idx="8">
                  <c:v>24.514365561726201</c:v>
                </c:pt>
                <c:pt idx="9">
                  <c:v>24.599434038710271</c:v>
                </c:pt>
                <c:pt idx="10">
                  <c:v>24.746001759347301</c:v>
                </c:pt>
                <c:pt idx="11">
                  <c:v>24.942821532623444</c:v>
                </c:pt>
                <c:pt idx="12">
                  <c:v>25.179724161282369</c:v>
                </c:pt>
                <c:pt idx="13">
                  <c:v>25.447593573378228</c:v>
                </c:pt>
                <c:pt idx="14">
                  <c:v>25.738324000488049</c:v>
                </c:pt>
                <c:pt idx="15">
                  <c:v>26.044768718271047</c:v>
                </c:pt>
                <c:pt idx="16">
                  <c:v>26.36068456171207</c:v>
                </c:pt>
                <c:pt idx="17">
                  <c:v>26.680673313598231</c:v>
                </c:pt>
                <c:pt idx="18">
                  <c:v>27.000121132666386</c:v>
                </c:pt>
                <c:pt idx="19">
                  <c:v>27.315137129569237</c:v>
                </c:pt>
                <c:pt idx="20">
                  <c:v>27.622492028564128</c:v>
                </c:pt>
                <c:pt idx="21">
                  <c:v>27.919557702465589</c:v>
                </c:pt>
                <c:pt idx="22">
                  <c:v>28.204248235234466</c:v>
                </c:pt>
                <c:pt idx="23">
                  <c:v>28.474963045226193</c:v>
                </c:pt>
                <c:pt idx="24">
                  <c:v>28.730532492474225</c:v>
                </c:pt>
                <c:pt idx="25">
                  <c:v>28.970166295234193</c:v>
                </c:pt>
                <c:pt idx="26">
                  <c:v>29.193404993849374</c:v>
                </c:pt>
                <c:pt idx="27">
                  <c:v>29.40007462324726</c:v>
                </c:pt>
                <c:pt idx="28">
                  <c:v>29.590244688426591</c:v>
                </c:pt>
                <c:pt idx="29">
                  <c:v>29.764189479499493</c:v>
                </c:pt>
                <c:pt idx="30">
                  <c:v>29.922352713547944</c:v>
                </c:pt>
                <c:pt idx="31">
                  <c:v>30.065315449065455</c:v>
                </c:pt>
                <c:pt idx="32">
                  <c:v>30.193767184412057</c:v>
                </c:pt>
                <c:pt idx="33">
                  <c:v>30.308480023853935</c:v>
                </c:pt>
                <c:pt idx="34">
                  <c:v>30.410285772745631</c:v>
                </c:pt>
                <c:pt idx="35">
                  <c:v>30.500055806623656</c:v>
                </c:pt>
                <c:pt idx="36">
                  <c:v>30.578683546824546</c:v>
                </c:pt>
                <c:pt idx="37">
                  <c:v>30.647069367157407</c:v>
                </c:pt>
                <c:pt idx="38">
                  <c:v>30.706107751624899</c:v>
                </c:pt>
                <c:pt idx="39">
                  <c:v>30.756676521706002</c:v>
                </c:pt>
                <c:pt idx="40">
                  <c:v>30.799627952834328</c:v>
                </c:pt>
                <c:pt idx="41">
                  <c:v>30.835781603008641</c:v>
                </c:pt>
                <c:pt idx="42">
                  <c:v>30.865918681576275</c:v>
                </c:pt>
                <c:pt idx="43">
                  <c:v>30.890777792788612</c:v>
                </c:pt>
                <c:pt idx="44">
                  <c:v>30.911051896429957</c:v>
                </c:pt>
                <c:pt idx="45">
                  <c:v>30.927386336388267</c:v>
                </c:pt>
                <c:pt idx="46">
                  <c:v>30.940377797222784</c:v>
                </c:pt>
                <c:pt idx="47">
                  <c:v>30.950574058372947</c:v>
                </c:pt>
                <c:pt idx="48">
                  <c:v>30.958474425457759</c:v>
                </c:pt>
                <c:pt idx="49">
                  <c:v>30.964530727973099</c:v>
                </c:pt>
                <c:pt idx="50">
                  <c:v>30.969148782469482</c:v>
                </c:pt>
                <c:pt idx="51">
                  <c:v>30.972690229869588</c:v>
                </c:pt>
                <c:pt idx="52">
                  <c:v>30.975474664869079</c:v>
                </c:pt>
                <c:pt idx="53">
                  <c:v>30.977781984280075</c:v>
                </c:pt>
                <c:pt idx="54">
                  <c:v>30.979854889664544</c:v>
                </c:pt>
                <c:pt idx="55">
                  <c:v>30.981901487620725</c:v>
                </c:pt>
                <c:pt idx="56">
                  <c:v>30.98409793859744</c:v>
                </c:pt>
                <c:pt idx="57">
                  <c:v>30.986591112099617</c:v>
                </c:pt>
                <c:pt idx="58">
                  <c:v>30.989501212602573</c:v>
                </c:pt>
                <c:pt idx="59">
                  <c:v>30.992924346411947</c:v>
                </c:pt>
                <c:pt idx="60">
                  <c:v>30.996935005095697</c:v>
                </c:pt>
                <c:pt idx="61">
                  <c:v>31.001588445986396</c:v>
                </c:pt>
                <c:pt idx="62">
                  <c:v>31.006922954622802</c:v>
                </c:pt>
                <c:pt idx="63">
                  <c:v>31.012961977889823</c:v>
                </c:pt>
                <c:pt idx="64">
                  <c:v>31.01971612004952</c:v>
                </c:pt>
                <c:pt idx="65">
                  <c:v>31.027184996858537</c:v>
                </c:pt>
                <c:pt idx="66">
                  <c:v>31.035358945566955</c:v>
                </c:pt>
                <c:pt idx="67">
                  <c:v>31.044220590818576</c:v>
                </c:pt>
                <c:pt idx="68">
                  <c:v>31.053746268352324</c:v>
                </c:pt>
                <c:pt idx="69">
                  <c:v>31.063907309967391</c:v>
                </c:pt>
                <c:pt idx="70">
                  <c:v>31.074671194490286</c:v>
                </c:pt>
                <c:pt idx="71">
                  <c:v>31.086002570497296</c:v>
                </c:pt>
                <c:pt idx="72">
                  <c:v>31.097864157328843</c:v>
                </c:pt>
                <c:pt idx="73">
                  <c:v>31.110217531508038</c:v>
                </c:pt>
                <c:pt idx="74">
                  <c:v>31.123023806069497</c:v>
                </c:pt>
                <c:pt idx="75">
                  <c:v>31.136244210538905</c:v>
                </c:pt>
                <c:pt idx="76">
                  <c:v>31.14984057940087</c:v>
                </c:pt>
                <c:pt idx="77">
                  <c:v>31.16377575687212</c:v>
                </c:pt>
                <c:pt idx="78">
                  <c:v>31.178013925677696</c:v>
                </c:pt>
                <c:pt idx="79">
                  <c:v>31.192520867326333</c:v>
                </c:pt>
                <c:pt idx="80">
                  <c:v>31.207264161113098</c:v>
                </c:pt>
                <c:pt idx="81">
                  <c:v>31.222213328756343</c:v>
                </c:pt>
                <c:pt idx="82">
                  <c:v>31.237339931214716</c:v>
                </c:pt>
                <c:pt idx="83">
                  <c:v>31.25261762383899</c:v>
                </c:pt>
                <c:pt idx="84">
                  <c:v>31.268022175602944</c:v>
                </c:pt>
                <c:pt idx="85">
                  <c:v>31.28353145773557</c:v>
                </c:pt>
                <c:pt idx="86">
                  <c:v>31.299125406650759</c:v>
                </c:pt>
                <c:pt idx="87">
                  <c:v>31.31478596564688</c:v>
                </c:pt>
                <c:pt idx="88">
                  <c:v>31.330497009431973</c:v>
                </c:pt>
                <c:pt idx="89">
                  <c:v>31.346244255125431</c:v>
                </c:pt>
                <c:pt idx="90">
                  <c:v>31.362015162997292</c:v>
                </c:pt>
                <c:pt idx="91">
                  <c:v>31.377798829834287</c:v>
                </c:pt>
                <c:pt idx="92">
                  <c:v>31.393585877469853</c:v>
                </c:pt>
                <c:pt idx="93">
                  <c:v>31.409368338684885</c:v>
                </c:pt>
                <c:pt idx="94">
                  <c:v>31.425139542377885</c:v>
                </c:pt>
                <c:pt idx="95">
                  <c:v>31.440893999618147</c:v>
                </c:pt>
                <c:pt idx="96">
                  <c:v>31.456627291933675</c:v>
                </c:pt>
                <c:pt idx="97">
                  <c:v>31.472335962946673</c:v>
                </c:pt>
                <c:pt idx="98">
                  <c:v>31.488017414252976</c:v>
                </c:pt>
                <c:pt idx="99" formatCode="0.000">
                  <c:v>31.503669806247256</c:v>
                </c:pt>
                <c:pt idx="100" formatCode="0.000">
                  <c:v>31.519291964422401</c:v>
                </c:pt>
                <c:pt idx="101" formatCode="0.0000">
                  <c:v>31.826538764327797</c:v>
                </c:pt>
                <c:pt idx="102" formatCode="0.0000">
                  <c:v>32.130499502820228</c:v>
                </c:pt>
                <c:pt idx="103" formatCode="0.0000">
                  <c:v>32.434764346574575</c:v>
                </c:pt>
                <c:pt idx="104" formatCode="0.0000">
                  <c:v>32.739128992178031</c:v>
                </c:pt>
                <c:pt idx="105" formatCode="0.0000">
                  <c:v>33.043478949019253</c:v>
                </c:pt>
                <c:pt idx="106" formatCode="0.0000">
                  <c:v>33.347826107132526</c:v>
                </c:pt>
                <c:pt idx="107" formatCode="0.0000">
                  <c:v>33.652173888569479</c:v>
                </c:pt>
                <c:pt idx="108" formatCode="0.0000">
                  <c:v>33.956521739480998</c:v>
                </c:pt>
                <c:pt idx="109" formatCode="0.0000">
                  <c:v>34.260869566042167</c:v>
                </c:pt>
                <c:pt idx="110" formatCode="0.0000">
                  <c:v>34.56521739125705</c:v>
                </c:pt>
                <c:pt idx="111" formatCode="0.0000">
                  <c:v>34.869565217364894</c:v>
                </c:pt>
                <c:pt idx="112" formatCode="0.0000">
                  <c:v>35.173913043480887</c:v>
                </c:pt>
                <c:pt idx="113" formatCode="0.0000">
                  <c:v>35.478260869565887</c:v>
                </c:pt>
                <c:pt idx="114" formatCode="0.0000">
                  <c:v>35.782608695651923</c:v>
                </c:pt>
                <c:pt idx="115" formatCode="0.0000">
                  <c:v>36.086956521738983</c:v>
                </c:pt>
                <c:pt idx="116" formatCode="0.0000">
                  <c:v>36.391304347825965</c:v>
                </c:pt>
                <c:pt idx="117" formatCode="0.0000">
                  <c:v>36.695652173912912</c:v>
                </c:pt>
                <c:pt idx="118" formatCode="0.0000">
                  <c:v>36.999999999999865</c:v>
                </c:pt>
                <c:pt idx="119" formatCode="0.0000">
                  <c:v>37.304347826086818</c:v>
                </c:pt>
                <c:pt idx="120" formatCode="0.0000">
                  <c:v>37.608695652173772</c:v>
                </c:pt>
                <c:pt idx="121" formatCode="0.0000">
                  <c:v>37.913043478260725</c:v>
                </c:pt>
                <c:pt idx="122" formatCode="0.0000">
                  <c:v>38.217391304347679</c:v>
                </c:pt>
                <c:pt idx="123" formatCode="0.0000">
                  <c:v>38.521739130434632</c:v>
                </c:pt>
                <c:pt idx="124" formatCode="0.0000">
                  <c:v>38.826086956521586</c:v>
                </c:pt>
                <c:pt idx="125" formatCode="0.0000">
                  <c:v>39.130434782608539</c:v>
                </c:pt>
                <c:pt idx="126" formatCode="0.0000">
                  <c:v>39.434782608695492</c:v>
                </c:pt>
                <c:pt idx="127" formatCode="0.0000">
                  <c:v>39.739130434782446</c:v>
                </c:pt>
                <c:pt idx="128" formatCode="0.0000">
                  <c:v>40.043478260869399</c:v>
                </c:pt>
                <c:pt idx="129" formatCode="0.0000">
                  <c:v>40.347826086956353</c:v>
                </c:pt>
                <c:pt idx="130" formatCode="0.0000">
                  <c:v>40.652173913043306</c:v>
                </c:pt>
                <c:pt idx="131" formatCode="0.0000">
                  <c:v>40.95652173913026</c:v>
                </c:pt>
                <c:pt idx="132" formatCode="0.0000">
                  <c:v>41.260869565217213</c:v>
                </c:pt>
                <c:pt idx="133" formatCode="0.0000">
                  <c:v>41.565217391304166</c:v>
                </c:pt>
                <c:pt idx="134" formatCode="0.0000">
                  <c:v>41.86956521739112</c:v>
                </c:pt>
                <c:pt idx="135" formatCode="0.0000">
                  <c:v>42.173913043478073</c:v>
                </c:pt>
                <c:pt idx="136" formatCode="0.0000">
                  <c:v>42.478260869565027</c:v>
                </c:pt>
                <c:pt idx="137" formatCode="0.0000">
                  <c:v>42.78260869565198</c:v>
                </c:pt>
                <c:pt idx="138" formatCode="0.0000">
                  <c:v>43.086956521738934</c:v>
                </c:pt>
                <c:pt idx="139" formatCode="0.0000">
                  <c:v>43.391304347825887</c:v>
                </c:pt>
                <c:pt idx="140" formatCode="0.0000">
                  <c:v>43.695652173912841</c:v>
                </c:pt>
                <c:pt idx="141" formatCode="0.0000">
                  <c:v>43.999999999999794</c:v>
                </c:pt>
                <c:pt idx="142" formatCode="0.0000">
                  <c:v>44.304347826086747</c:v>
                </c:pt>
                <c:pt idx="143" formatCode="0.0000">
                  <c:v>44.608695652173701</c:v>
                </c:pt>
                <c:pt idx="144" formatCode="0.0000">
                  <c:v>44.913043478260654</c:v>
                </c:pt>
                <c:pt idx="145" formatCode="0.0000">
                  <c:v>45.217391304347608</c:v>
                </c:pt>
                <c:pt idx="146" formatCode="0.0000">
                  <c:v>45.521739130434561</c:v>
                </c:pt>
                <c:pt idx="147" formatCode="0.0000">
                  <c:v>45.826086956521515</c:v>
                </c:pt>
                <c:pt idx="148" formatCode="0.0000">
                  <c:v>46.130434782608468</c:v>
                </c:pt>
                <c:pt idx="149" formatCode="0.0000">
                  <c:v>46.434782608695421</c:v>
                </c:pt>
                <c:pt idx="150" formatCode="0.0000">
                  <c:v>46.739130434782375</c:v>
                </c:pt>
                <c:pt idx="151" formatCode="0.0000">
                  <c:v>47.043478260869328</c:v>
                </c:pt>
                <c:pt idx="152" formatCode="0.0000">
                  <c:v>47.347826086956282</c:v>
                </c:pt>
                <c:pt idx="153" formatCode="0.0000">
                  <c:v>47.652173913043235</c:v>
                </c:pt>
                <c:pt idx="154" formatCode="0.0000">
                  <c:v>47.956521739130189</c:v>
                </c:pt>
                <c:pt idx="155" formatCode="0.0000">
                  <c:v>48.260869565217142</c:v>
                </c:pt>
                <c:pt idx="156" formatCode="0.0000">
                  <c:v>48.565217391304095</c:v>
                </c:pt>
                <c:pt idx="157" formatCode="0.0000">
                  <c:v>48.869565217391049</c:v>
                </c:pt>
                <c:pt idx="158" formatCode="0.0000">
                  <c:v>49.173913043478002</c:v>
                </c:pt>
                <c:pt idx="159" formatCode="0.0000">
                  <c:v>49.478260869564956</c:v>
                </c:pt>
                <c:pt idx="160" formatCode="0.0000">
                  <c:v>49.782608695651909</c:v>
                </c:pt>
                <c:pt idx="161" formatCode="0.0000">
                  <c:v>50.086956521738863</c:v>
                </c:pt>
                <c:pt idx="162" formatCode="0.0000">
                  <c:v>50.391304347825816</c:v>
                </c:pt>
                <c:pt idx="163" formatCode="0.0000">
                  <c:v>50.695652173912769</c:v>
                </c:pt>
                <c:pt idx="164" formatCode="0.0000">
                  <c:v>50.999999999999723</c:v>
                </c:pt>
                <c:pt idx="165" formatCode="0.0000">
                  <c:v>51.304347826086676</c:v>
                </c:pt>
                <c:pt idx="166" formatCode="0.0000">
                  <c:v>51.60869565217363</c:v>
                </c:pt>
                <c:pt idx="167" formatCode="0.0000">
                  <c:v>51.913043478260583</c:v>
                </c:pt>
                <c:pt idx="168" formatCode="0.0000">
                  <c:v>52.217391304347537</c:v>
                </c:pt>
                <c:pt idx="169" formatCode="0.0000">
                  <c:v>52.52173913043449</c:v>
                </c:pt>
                <c:pt idx="170" formatCode="0.0000">
                  <c:v>52.826086956521443</c:v>
                </c:pt>
                <c:pt idx="171" formatCode="0.0000">
                  <c:v>53.130434782608397</c:v>
                </c:pt>
                <c:pt idx="172" formatCode="0.0000">
                  <c:v>53.43478260869535</c:v>
                </c:pt>
                <c:pt idx="173" formatCode="0.0000">
                  <c:v>53.739130434782304</c:v>
                </c:pt>
                <c:pt idx="174" formatCode="0.0000">
                  <c:v>54.043478260869257</c:v>
                </c:pt>
                <c:pt idx="175" formatCode="0.0000">
                  <c:v>54.347826086956211</c:v>
                </c:pt>
                <c:pt idx="176" formatCode="0.0000">
                  <c:v>54.652173913043164</c:v>
                </c:pt>
                <c:pt idx="177" formatCode="0.0000">
                  <c:v>54.956521739130118</c:v>
                </c:pt>
                <c:pt idx="178" formatCode="0.0000">
                  <c:v>55.260869565217071</c:v>
                </c:pt>
                <c:pt idx="179" formatCode="0.0000">
                  <c:v>55.565217391304024</c:v>
                </c:pt>
                <c:pt idx="180" formatCode="0.0000">
                  <c:v>55.869565217390978</c:v>
                </c:pt>
                <c:pt idx="181" formatCode="0.0000">
                  <c:v>56.173913043477931</c:v>
                </c:pt>
                <c:pt idx="182" formatCode="0.0000">
                  <c:v>56.478260869564885</c:v>
                </c:pt>
                <c:pt idx="183" formatCode="0.0000">
                  <c:v>56.782608695651838</c:v>
                </c:pt>
                <c:pt idx="184" formatCode="0.0000">
                  <c:v>57.086956521738792</c:v>
                </c:pt>
                <c:pt idx="185" formatCode="0.0000">
                  <c:v>57.391304347825745</c:v>
                </c:pt>
                <c:pt idx="186" formatCode="0.0000">
                  <c:v>57.695652173912698</c:v>
                </c:pt>
                <c:pt idx="187" formatCode="0.0000">
                  <c:v>57.999999999999652</c:v>
                </c:pt>
                <c:pt idx="188" formatCode="0.0000">
                  <c:v>58.304347826086605</c:v>
                </c:pt>
                <c:pt idx="189" formatCode="0.0000">
                  <c:v>58.608695652173559</c:v>
                </c:pt>
                <c:pt idx="190" formatCode="0.0000">
                  <c:v>58.913043478260512</c:v>
                </c:pt>
                <c:pt idx="191" formatCode="0.0000">
                  <c:v>59.217391304347466</c:v>
                </c:pt>
                <c:pt idx="192" formatCode="0.0000">
                  <c:v>59.521739130434419</c:v>
                </c:pt>
                <c:pt idx="193" formatCode="0.0000">
                  <c:v>59.826086956521372</c:v>
                </c:pt>
                <c:pt idx="194" formatCode="0.0000">
                  <c:v>60.130434782608326</c:v>
                </c:pt>
                <c:pt idx="195" formatCode="0.0000">
                  <c:v>60.434782608695279</c:v>
                </c:pt>
              </c:numCache>
            </c:numRef>
          </c:xVal>
          <c:yVal>
            <c:numRef>
              <c:f>'GTP Data'!$H$6:$H$201</c:f>
              <c:numCache>
                <c:formatCode>General</c:formatCode>
                <c:ptCount val="196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  <c:pt idx="51">
                  <c:v>25.5</c:v>
                </c:pt>
                <c:pt idx="52">
                  <c:v>26</c:v>
                </c:pt>
                <c:pt idx="53">
                  <c:v>26.5</c:v>
                </c:pt>
                <c:pt idx="54">
                  <c:v>27</c:v>
                </c:pt>
                <c:pt idx="55">
                  <c:v>27.5</c:v>
                </c:pt>
                <c:pt idx="56">
                  <c:v>28</c:v>
                </c:pt>
                <c:pt idx="57">
                  <c:v>28.5</c:v>
                </c:pt>
                <c:pt idx="58">
                  <c:v>29</c:v>
                </c:pt>
                <c:pt idx="59">
                  <c:v>29.5</c:v>
                </c:pt>
                <c:pt idx="60">
                  <c:v>30</c:v>
                </c:pt>
                <c:pt idx="61">
                  <c:v>30.5</c:v>
                </c:pt>
                <c:pt idx="62">
                  <c:v>31</c:v>
                </c:pt>
                <c:pt idx="63">
                  <c:v>31.5</c:v>
                </c:pt>
                <c:pt idx="64">
                  <c:v>32</c:v>
                </c:pt>
                <c:pt idx="65">
                  <c:v>32.5</c:v>
                </c:pt>
                <c:pt idx="66">
                  <c:v>33</c:v>
                </c:pt>
                <c:pt idx="67">
                  <c:v>33.5</c:v>
                </c:pt>
                <c:pt idx="68">
                  <c:v>34</c:v>
                </c:pt>
                <c:pt idx="69">
                  <c:v>34.5</c:v>
                </c:pt>
                <c:pt idx="70">
                  <c:v>35</c:v>
                </c:pt>
                <c:pt idx="71">
                  <c:v>35.5</c:v>
                </c:pt>
                <c:pt idx="72">
                  <c:v>36</c:v>
                </c:pt>
                <c:pt idx="73">
                  <c:v>36.5</c:v>
                </c:pt>
                <c:pt idx="74">
                  <c:v>37</c:v>
                </c:pt>
                <c:pt idx="75">
                  <c:v>37.5</c:v>
                </c:pt>
                <c:pt idx="76">
                  <c:v>38</c:v>
                </c:pt>
                <c:pt idx="77">
                  <c:v>38.5</c:v>
                </c:pt>
                <c:pt idx="78">
                  <c:v>39</c:v>
                </c:pt>
                <c:pt idx="79">
                  <c:v>39.5</c:v>
                </c:pt>
                <c:pt idx="80">
                  <c:v>40</c:v>
                </c:pt>
                <c:pt idx="81">
                  <c:v>40.5</c:v>
                </c:pt>
                <c:pt idx="82">
                  <c:v>41</c:v>
                </c:pt>
                <c:pt idx="83">
                  <c:v>41.5</c:v>
                </c:pt>
                <c:pt idx="84">
                  <c:v>42</c:v>
                </c:pt>
                <c:pt idx="85">
                  <c:v>42.5</c:v>
                </c:pt>
                <c:pt idx="86">
                  <c:v>43</c:v>
                </c:pt>
                <c:pt idx="87">
                  <c:v>43.5</c:v>
                </c:pt>
                <c:pt idx="88">
                  <c:v>44</c:v>
                </c:pt>
                <c:pt idx="89">
                  <c:v>44.5</c:v>
                </c:pt>
                <c:pt idx="90">
                  <c:v>45</c:v>
                </c:pt>
                <c:pt idx="91">
                  <c:v>45.5</c:v>
                </c:pt>
                <c:pt idx="92">
                  <c:v>46</c:v>
                </c:pt>
                <c:pt idx="93">
                  <c:v>46.5</c:v>
                </c:pt>
                <c:pt idx="94">
                  <c:v>47</c:v>
                </c:pt>
                <c:pt idx="95">
                  <c:v>47.5</c:v>
                </c:pt>
                <c:pt idx="96">
                  <c:v>48</c:v>
                </c:pt>
                <c:pt idx="97">
                  <c:v>48.5</c:v>
                </c:pt>
                <c:pt idx="98">
                  <c:v>49</c:v>
                </c:pt>
                <c:pt idx="99">
                  <c:v>49.5</c:v>
                </c:pt>
                <c:pt idx="100">
                  <c:v>50</c:v>
                </c:pt>
                <c:pt idx="101">
                  <c:v>60</c:v>
                </c:pt>
                <c:pt idx="102">
                  <c:v>70</c:v>
                </c:pt>
                <c:pt idx="103">
                  <c:v>80</c:v>
                </c:pt>
                <c:pt idx="104">
                  <c:v>90</c:v>
                </c:pt>
                <c:pt idx="105">
                  <c:v>100</c:v>
                </c:pt>
                <c:pt idx="106">
                  <c:v>110</c:v>
                </c:pt>
                <c:pt idx="107">
                  <c:v>120</c:v>
                </c:pt>
                <c:pt idx="108">
                  <c:v>130</c:v>
                </c:pt>
                <c:pt idx="109">
                  <c:v>140</c:v>
                </c:pt>
                <c:pt idx="110">
                  <c:v>150</c:v>
                </c:pt>
                <c:pt idx="111">
                  <c:v>160</c:v>
                </c:pt>
                <c:pt idx="112">
                  <c:v>170</c:v>
                </c:pt>
                <c:pt idx="113">
                  <c:v>180</c:v>
                </c:pt>
                <c:pt idx="114">
                  <c:v>190</c:v>
                </c:pt>
                <c:pt idx="115">
                  <c:v>200</c:v>
                </c:pt>
                <c:pt idx="116">
                  <c:v>210</c:v>
                </c:pt>
                <c:pt idx="117">
                  <c:v>220</c:v>
                </c:pt>
                <c:pt idx="118">
                  <c:v>230</c:v>
                </c:pt>
                <c:pt idx="119">
                  <c:v>240</c:v>
                </c:pt>
                <c:pt idx="120">
                  <c:v>250</c:v>
                </c:pt>
                <c:pt idx="121">
                  <c:v>260</c:v>
                </c:pt>
                <c:pt idx="122">
                  <c:v>270</c:v>
                </c:pt>
                <c:pt idx="123">
                  <c:v>280</c:v>
                </c:pt>
                <c:pt idx="124">
                  <c:v>290</c:v>
                </c:pt>
                <c:pt idx="125">
                  <c:v>300</c:v>
                </c:pt>
                <c:pt idx="126">
                  <c:v>310</c:v>
                </c:pt>
                <c:pt idx="127">
                  <c:v>320</c:v>
                </c:pt>
                <c:pt idx="128">
                  <c:v>330</c:v>
                </c:pt>
                <c:pt idx="129">
                  <c:v>340</c:v>
                </c:pt>
                <c:pt idx="130">
                  <c:v>350</c:v>
                </c:pt>
                <c:pt idx="131">
                  <c:v>360</c:v>
                </c:pt>
                <c:pt idx="132">
                  <c:v>370</c:v>
                </c:pt>
                <c:pt idx="133">
                  <c:v>380</c:v>
                </c:pt>
                <c:pt idx="134">
                  <c:v>390</c:v>
                </c:pt>
                <c:pt idx="135">
                  <c:v>400</c:v>
                </c:pt>
                <c:pt idx="136">
                  <c:v>410</c:v>
                </c:pt>
                <c:pt idx="137">
                  <c:v>420</c:v>
                </c:pt>
                <c:pt idx="138">
                  <c:v>430</c:v>
                </c:pt>
                <c:pt idx="139">
                  <c:v>440</c:v>
                </c:pt>
                <c:pt idx="140">
                  <c:v>450</c:v>
                </c:pt>
                <c:pt idx="141">
                  <c:v>460</c:v>
                </c:pt>
                <c:pt idx="142">
                  <c:v>470</c:v>
                </c:pt>
                <c:pt idx="143">
                  <c:v>480</c:v>
                </c:pt>
                <c:pt idx="144">
                  <c:v>490</c:v>
                </c:pt>
                <c:pt idx="145">
                  <c:v>500</c:v>
                </c:pt>
                <c:pt idx="146">
                  <c:v>510</c:v>
                </c:pt>
                <c:pt idx="147">
                  <c:v>520</c:v>
                </c:pt>
                <c:pt idx="148">
                  <c:v>530</c:v>
                </c:pt>
                <c:pt idx="149">
                  <c:v>540</c:v>
                </c:pt>
                <c:pt idx="150">
                  <c:v>550</c:v>
                </c:pt>
                <c:pt idx="151">
                  <c:v>560</c:v>
                </c:pt>
                <c:pt idx="152">
                  <c:v>570</c:v>
                </c:pt>
                <c:pt idx="153">
                  <c:v>580</c:v>
                </c:pt>
                <c:pt idx="154">
                  <c:v>590</c:v>
                </c:pt>
                <c:pt idx="155">
                  <c:v>600</c:v>
                </c:pt>
                <c:pt idx="156">
                  <c:v>610</c:v>
                </c:pt>
                <c:pt idx="157">
                  <c:v>620</c:v>
                </c:pt>
                <c:pt idx="158">
                  <c:v>630</c:v>
                </c:pt>
                <c:pt idx="159">
                  <c:v>640</c:v>
                </c:pt>
                <c:pt idx="160">
                  <c:v>650</c:v>
                </c:pt>
                <c:pt idx="161">
                  <c:v>660</c:v>
                </c:pt>
                <c:pt idx="162">
                  <c:v>670</c:v>
                </c:pt>
                <c:pt idx="163">
                  <c:v>680</c:v>
                </c:pt>
                <c:pt idx="164">
                  <c:v>690</c:v>
                </c:pt>
                <c:pt idx="165">
                  <c:v>700</c:v>
                </c:pt>
                <c:pt idx="166">
                  <c:v>710</c:v>
                </c:pt>
                <c:pt idx="167">
                  <c:v>720</c:v>
                </c:pt>
                <c:pt idx="168">
                  <c:v>730</c:v>
                </c:pt>
                <c:pt idx="169">
                  <c:v>740</c:v>
                </c:pt>
                <c:pt idx="170">
                  <c:v>750</c:v>
                </c:pt>
                <c:pt idx="171">
                  <c:v>760</c:v>
                </c:pt>
                <c:pt idx="172">
                  <c:v>770</c:v>
                </c:pt>
                <c:pt idx="173">
                  <c:v>780</c:v>
                </c:pt>
                <c:pt idx="174">
                  <c:v>790</c:v>
                </c:pt>
                <c:pt idx="175">
                  <c:v>800</c:v>
                </c:pt>
                <c:pt idx="176">
                  <c:v>810</c:v>
                </c:pt>
                <c:pt idx="177">
                  <c:v>820</c:v>
                </c:pt>
                <c:pt idx="178">
                  <c:v>830</c:v>
                </c:pt>
                <c:pt idx="179">
                  <c:v>840</c:v>
                </c:pt>
                <c:pt idx="180">
                  <c:v>850</c:v>
                </c:pt>
                <c:pt idx="181">
                  <c:v>860</c:v>
                </c:pt>
                <c:pt idx="182">
                  <c:v>870</c:v>
                </c:pt>
                <c:pt idx="183">
                  <c:v>880</c:v>
                </c:pt>
                <c:pt idx="184">
                  <c:v>890</c:v>
                </c:pt>
                <c:pt idx="185">
                  <c:v>900</c:v>
                </c:pt>
                <c:pt idx="186">
                  <c:v>910</c:v>
                </c:pt>
                <c:pt idx="187">
                  <c:v>920</c:v>
                </c:pt>
                <c:pt idx="188">
                  <c:v>930</c:v>
                </c:pt>
                <c:pt idx="189">
                  <c:v>940</c:v>
                </c:pt>
                <c:pt idx="190">
                  <c:v>950</c:v>
                </c:pt>
                <c:pt idx="191">
                  <c:v>960</c:v>
                </c:pt>
                <c:pt idx="192">
                  <c:v>970</c:v>
                </c:pt>
                <c:pt idx="193">
                  <c:v>980</c:v>
                </c:pt>
                <c:pt idx="194">
                  <c:v>990</c:v>
                </c:pt>
                <c:pt idx="195">
                  <c:v>1000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ACE-45D7-B505-3238FA3DA61B}"/>
            </c:ext>
          </c:extLst>
        </c:ser>
        <c:ser>
          <c:idx val="3"/>
          <c:order val="3"/>
          <c:tx>
            <c:strRef>
              <c:f>'GTP Data'!$P$1</c:f>
              <c:strCache>
                <c:ptCount val="1"/>
                <c:pt idx="0">
                  <c:v>Apr 1 12:00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'GTP Data'!$P$6:$P$201</c:f>
              <c:numCache>
                <c:formatCode>0.00</c:formatCode>
                <c:ptCount val="196"/>
                <c:pt idx="0">
                  <c:v>32.89430534063969</c:v>
                </c:pt>
                <c:pt idx="1">
                  <c:v>26.896884531627762</c:v>
                </c:pt>
                <c:pt idx="2">
                  <c:v>25.972495662949594</c:v>
                </c:pt>
                <c:pt idx="3">
                  <c:v>25.581565107825771</c:v>
                </c:pt>
                <c:pt idx="4">
                  <c:v>25.143177174628388</c:v>
                </c:pt>
                <c:pt idx="5">
                  <c:v>24.82880287048415</c:v>
                </c:pt>
                <c:pt idx="6">
                  <c:v>24.641024382437134</c:v>
                </c:pt>
                <c:pt idx="7">
                  <c:v>24.556263607267478</c:v>
                </c:pt>
                <c:pt idx="8">
                  <c:v>24.55925044253804</c:v>
                </c:pt>
                <c:pt idx="9">
                  <c:v>24.636801880644079</c:v>
                </c:pt>
                <c:pt idx="10">
                  <c:v>24.776553272752409</c:v>
                </c:pt>
                <c:pt idx="11">
                  <c:v>24.967215447400637</c:v>
                </c:pt>
                <c:pt idx="12">
                  <c:v>25.19859627666257</c:v>
                </c:pt>
                <c:pt idx="13">
                  <c:v>25.461554089450669</c:v>
                </c:pt>
                <c:pt idx="14">
                  <c:v>25.747952641506114</c:v>
                </c:pt>
                <c:pt idx="15">
                  <c:v>26.050611818295152</c:v>
                </c:pt>
                <c:pt idx="16">
                  <c:v>26.363253143533214</c:v>
                </c:pt>
                <c:pt idx="17">
                  <c:v>26.680441893206027</c:v>
                </c:pt>
                <c:pt idx="18">
                  <c:v>26.99752718255057</c:v>
                </c:pt>
                <c:pt idx="19">
                  <c:v>27.310581110683778</c:v>
                </c:pt>
                <c:pt idx="20">
                  <c:v>27.616337901015694</c:v>
                </c:pt>
                <c:pt idx="21">
                  <c:v>27.912133833794943</c:v>
                </c:pt>
                <c:pt idx="22">
                  <c:v>28.195848632787559</c:v>
                </c:pt>
                <c:pt idx="23">
                  <c:v>28.465848846234252</c:v>
                </c:pt>
                <c:pt idx="24">
                  <c:v>28.720933652386368</c:v>
                </c:pt>
                <c:pt idx="25">
                  <c:v>28.960283421482988</c:v>
                </c:pt>
                <c:pt idx="26">
                  <c:v>29.183411278525682</c:v>
                </c:pt>
                <c:pt idx="27">
                  <c:v>29.390117834086805</c:v>
                </c:pt>
                <c:pt idx="28">
                  <c:v>29.580449183048067</c:v>
                </c:pt>
                <c:pt idx="29">
                  <c:v>29.754658212970114</c:v>
                </c:pt>
                <c:pt idx="30">
                  <c:v>29.913169214082597</c:v>
                </c:pt>
                <c:pt idx="31">
                  <c:v>30.056545740991012</c:v>
                </c:pt>
                <c:pt idx="32">
                  <c:v>30.185461641455348</c:v>
                </c:pt>
                <c:pt idx="33">
                  <c:v>30.300675139350865</c:v>
                </c:pt>
                <c:pt idx="34">
                  <c:v>30.403005836533886</c:v>
                </c:pt>
                <c:pt idx="35">
                  <c:v>30.493314481189149</c:v>
                </c:pt>
                <c:pt idx="36">
                  <c:v>30.572485337740748</c:v>
                </c:pt>
                <c:pt idx="37">
                  <c:v>30.64141098500761</c:v>
                </c:pt>
                <c:pt idx="38">
                  <c:v>30.700979364451175</c:v>
                </c:pt>
                <c:pt idx="39">
                  <c:v>30.752062898607328</c:v>
                </c:pt>
                <c:pt idx="40">
                  <c:v>30.795509500661865</c:v>
                </c:pt>
                <c:pt idx="41">
                  <c:v>30.832135299200687</c:v>
                </c:pt>
                <c:pt idx="42">
                  <c:v>30.86271890706017</c:v>
                </c:pt>
                <c:pt idx="43">
                  <c:v>30.887997069573299</c:v>
                </c:pt>
                <c:pt idx="44">
                  <c:v>30.908661535040594</c:v>
                </c:pt>
                <c:pt idx="45">
                  <c:v>30.925356998672999</c:v>
                </c:pt>
                <c:pt idx="46">
                  <c:v>30.938679980309374</c:v>
                </c:pt>
                <c:pt idx="47">
                  <c:v>30.949178505686714</c:v>
                </c:pt>
                <c:pt idx="48">
                  <c:v>30.957352470747953</c:v>
                </c:pt>
                <c:pt idx="49">
                  <c:v>30.963654578247422</c:v>
                </c:pt>
                <c:pt idx="50">
                  <c:v>30.968491745619147</c:v>
                </c:pt>
                <c:pt idx="51">
                  <c:v>30.972226892592818</c:v>
                </c:pt>
                <c:pt idx="52">
                  <c:v>30.975181026280136</c:v>
                </c:pt>
                <c:pt idx="53">
                  <c:v>30.977635550334025</c:v>
                </c:pt>
                <c:pt idx="54">
                  <c:v>30.979834733243962</c:v>
                </c:pt>
                <c:pt idx="55">
                  <c:v>30.981988278827135</c:v>
                </c:pt>
                <c:pt idx="56">
                  <c:v>30.984273949474826</c:v>
                </c:pt>
                <c:pt idx="57">
                  <c:v>30.986840199695379</c:v>
                </c:pt>
                <c:pt idx="58">
                  <c:v>30.989808783948426</c:v>
                </c:pt>
                <c:pt idx="59">
                  <c:v>30.993277308687585</c:v>
                </c:pt>
                <c:pt idx="60">
                  <c:v>30.997321703925387</c:v>
                </c:pt>
                <c:pt idx="61">
                  <c:v>31.001998594515978</c:v>
                </c:pt>
                <c:pt idx="62">
                  <c:v>31.007347555734228</c:v>
                </c:pt>
                <c:pt idx="63">
                  <c:v>31.013393241634265</c:v>
                </c:pt>
                <c:pt idx="64">
                  <c:v>31.020147378119731</c:v>
                </c:pt>
                <c:pt idx="65">
                  <c:v>31.027610615677258</c:v>
                </c:pt>
                <c:pt idx="66">
                  <c:v>31.035774239341613</c:v>
                </c:pt>
                <c:pt idx="67">
                  <c:v>31.044621735703494</c:v>
                </c:pt>
                <c:pt idx="68">
                  <c:v>31.054130218668028</c:v>
                </c:pt>
                <c:pt idx="69">
                  <c:v>31.064271717252513</c:v>
                </c:pt>
                <c:pt idx="70">
                  <c:v>31.075014330004091</c:v>
                </c:pt>
                <c:pt idx="71">
                  <c:v>31.08632325164999</c:v>
                </c:pt>
                <c:pt idx="72">
                  <c:v>31.098161678391417</c:v>
                </c:pt>
                <c:pt idx="73">
                  <c:v>31.110491598842927</c:v>
                </c:pt>
                <c:pt idx="74">
                  <c:v>31.123274478026804</c:v>
                </c:pt>
                <c:pt idx="75">
                  <c:v>31.136471842079587</c:v>
                </c:pt>
                <c:pt idx="76">
                  <c:v>31.150045771436904</c:v>
                </c:pt>
                <c:pt idx="77">
                  <c:v>31.163959310253688</c:v>
                </c:pt>
                <c:pt idx="78">
                  <c:v>31.178176799707494</c:v>
                </c:pt>
                <c:pt idx="79">
                  <c:v>31.192664142640592</c:v>
                </c:pt>
                <c:pt idx="80">
                  <c:v>31.207389006736769</c:v>
                </c:pt>
                <c:pt idx="81">
                  <c:v>31.222320973115181</c:v>
                </c:pt>
                <c:pt idx="82">
                  <c:v>31.237431636869054</c:v>
                </c:pt>
                <c:pt idx="83">
                  <c:v>31.252694665691852</c:v>
                </c:pt>
                <c:pt idx="84">
                  <c:v>31.268085822328132</c:v>
                </c:pt>
                <c:pt idx="85">
                  <c:v>31.283582956168754</c:v>
                </c:pt>
                <c:pt idx="86">
                  <c:v>31.299165968887788</c:v>
                </c:pt>
                <c:pt idx="87">
                  <c:v>31.314816758597772</c:v>
                </c:pt>
                <c:pt idx="88">
                  <c:v>31.330519146586095</c:v>
                </c:pt>
                <c:pt idx="89">
                  <c:v>31.346258790292332</c:v>
                </c:pt>
                <c:pt idx="90">
                  <c:v>31.362023085798441</c:v>
                </c:pt>
                <c:pt idx="91">
                  <c:v>31.377801062732939</c:v>
                </c:pt>
                <c:pt idx="92">
                  <c:v>31.393583274139196</c:v>
                </c:pt>
                <c:pt idx="93">
                  <c:v>31.409361683528147</c:v>
                </c:pt>
                <c:pt idx="94">
                  <c:v>31.425129551027908</c:v>
                </c:pt>
                <c:pt idx="95">
                  <c:v>31.440881320257951</c:v>
                </c:pt>
                <c:pt idx="96">
                  <c:v>31.456612507293379</c:v>
                </c:pt>
                <c:pt idx="97">
                  <c:v>31.472319592845707</c:v>
                </c:pt>
                <c:pt idx="98">
                  <c:v>31.487999918569791</c:v>
                </c:pt>
                <c:pt idx="99" formatCode="0.000">
                  <c:v>31.503651588211387</c:v>
                </c:pt>
                <c:pt idx="100" formatCode="0.000">
                  <c:v>31.519273374135867</c:v>
                </c:pt>
                <c:pt idx="101" formatCode="0.0000">
                  <c:v>31.826535272489469</c:v>
                </c:pt>
                <c:pt idx="102" formatCode="0.0000">
                  <c:v>32.130500289564409</c:v>
                </c:pt>
                <c:pt idx="103" formatCode="0.0000">
                  <c:v>32.434764432868832</c:v>
                </c:pt>
                <c:pt idx="104" formatCode="0.0000">
                  <c:v>32.739128961503049</c:v>
                </c:pt>
                <c:pt idx="105" formatCode="0.0000">
                  <c:v>33.04347894736533</c:v>
                </c:pt>
                <c:pt idx="106" formatCode="0.0000">
                  <c:v>33.347826108255632</c:v>
                </c:pt>
                <c:pt idx="107" formatCode="0.0000">
                  <c:v>33.652173888578368</c:v>
                </c:pt>
                <c:pt idx="108" formatCode="0.0000">
                  <c:v>33.956521739442081</c:v>
                </c:pt>
                <c:pt idx="109" formatCode="0.0000">
                  <c:v>34.260869566043525</c:v>
                </c:pt>
                <c:pt idx="110" formatCode="0.0000">
                  <c:v>34.565217391258329</c:v>
                </c:pt>
                <c:pt idx="111" formatCode="0.0000">
                  <c:v>34.869565217364794</c:v>
                </c:pt>
                <c:pt idx="112" formatCode="0.0000">
                  <c:v>35.173913043480844</c:v>
                </c:pt>
                <c:pt idx="113" formatCode="0.0000">
                  <c:v>35.478260869565887</c:v>
                </c:pt>
                <c:pt idx="114" formatCode="0.0000">
                  <c:v>35.782608695651923</c:v>
                </c:pt>
                <c:pt idx="115" formatCode="0.0000">
                  <c:v>36.086956521738983</c:v>
                </c:pt>
                <c:pt idx="116" formatCode="0.0000">
                  <c:v>36.391304347825965</c:v>
                </c:pt>
                <c:pt idx="117" formatCode="0.0000">
                  <c:v>36.695652173912912</c:v>
                </c:pt>
                <c:pt idx="118" formatCode="0.0000">
                  <c:v>36.999999999999865</c:v>
                </c:pt>
                <c:pt idx="119" formatCode="0.0000">
                  <c:v>37.304347826086818</c:v>
                </c:pt>
                <c:pt idx="120" formatCode="0.0000">
                  <c:v>37.608695652173772</c:v>
                </c:pt>
                <c:pt idx="121" formatCode="0.0000">
                  <c:v>37.913043478260725</c:v>
                </c:pt>
                <c:pt idx="122" formatCode="0.0000">
                  <c:v>38.217391304347679</c:v>
                </c:pt>
                <c:pt idx="123" formatCode="0.0000">
                  <c:v>38.521739130434632</c:v>
                </c:pt>
                <c:pt idx="124" formatCode="0.0000">
                  <c:v>38.826086956521586</c:v>
                </c:pt>
                <c:pt idx="125" formatCode="0.0000">
                  <c:v>39.130434782608539</c:v>
                </c:pt>
                <c:pt idx="126" formatCode="0.0000">
                  <c:v>39.434782608695492</c:v>
                </c:pt>
                <c:pt idx="127" formatCode="0.0000">
                  <c:v>39.739130434782446</c:v>
                </c:pt>
                <c:pt idx="128" formatCode="0.0000">
                  <c:v>40.043478260869399</c:v>
                </c:pt>
                <c:pt idx="129" formatCode="0.0000">
                  <c:v>40.347826086956353</c:v>
                </c:pt>
                <c:pt idx="130" formatCode="0.0000">
                  <c:v>40.652173913043306</c:v>
                </c:pt>
                <c:pt idx="131" formatCode="0.0000">
                  <c:v>40.95652173913026</c:v>
                </c:pt>
                <c:pt idx="132" formatCode="0.0000">
                  <c:v>41.260869565217213</c:v>
                </c:pt>
                <c:pt idx="133" formatCode="0.0000">
                  <c:v>41.565217391304166</c:v>
                </c:pt>
                <c:pt idx="134" formatCode="0.0000">
                  <c:v>41.86956521739112</c:v>
                </c:pt>
                <c:pt idx="135" formatCode="0.0000">
                  <c:v>42.173913043478073</c:v>
                </c:pt>
                <c:pt idx="136" formatCode="0.0000">
                  <c:v>42.478260869565027</c:v>
                </c:pt>
                <c:pt idx="137" formatCode="0.0000">
                  <c:v>42.78260869565198</c:v>
                </c:pt>
                <c:pt idx="138" formatCode="0.0000">
                  <c:v>43.086956521738934</c:v>
                </c:pt>
                <c:pt idx="139" formatCode="0.0000">
                  <c:v>43.391304347825887</c:v>
                </c:pt>
                <c:pt idx="140" formatCode="0.0000">
                  <c:v>43.695652173912841</c:v>
                </c:pt>
                <c:pt idx="141" formatCode="0.0000">
                  <c:v>43.999999999999794</c:v>
                </c:pt>
                <c:pt idx="142" formatCode="0.0000">
                  <c:v>44.304347826086747</c:v>
                </c:pt>
                <c:pt idx="143" formatCode="0.0000">
                  <c:v>44.608695652173701</c:v>
                </c:pt>
                <c:pt idx="144" formatCode="0.0000">
                  <c:v>44.913043478260654</c:v>
                </c:pt>
                <c:pt idx="145" formatCode="0.0000">
                  <c:v>45.217391304347608</c:v>
                </c:pt>
                <c:pt idx="146" formatCode="0.0000">
                  <c:v>45.521739130434561</c:v>
                </c:pt>
                <c:pt idx="147" formatCode="0.0000">
                  <c:v>45.826086956521515</c:v>
                </c:pt>
                <c:pt idx="148" formatCode="0.0000">
                  <c:v>46.130434782608468</c:v>
                </c:pt>
                <c:pt idx="149" formatCode="0.0000">
                  <c:v>46.434782608695421</c:v>
                </c:pt>
                <c:pt idx="150" formatCode="0.0000">
                  <c:v>46.739130434782375</c:v>
                </c:pt>
                <c:pt idx="151" formatCode="0.0000">
                  <c:v>47.043478260869328</c:v>
                </c:pt>
                <c:pt idx="152" formatCode="0.0000">
                  <c:v>47.347826086956282</c:v>
                </c:pt>
                <c:pt idx="153" formatCode="0.0000">
                  <c:v>47.652173913043235</c:v>
                </c:pt>
                <c:pt idx="154" formatCode="0.0000">
                  <c:v>47.956521739130189</c:v>
                </c:pt>
                <c:pt idx="155" formatCode="0.0000">
                  <c:v>48.260869565217142</c:v>
                </c:pt>
                <c:pt idx="156" formatCode="0.0000">
                  <c:v>48.565217391304095</c:v>
                </c:pt>
                <c:pt idx="157" formatCode="0.0000">
                  <c:v>48.869565217391049</c:v>
                </c:pt>
                <c:pt idx="158" formatCode="0.0000">
                  <c:v>49.173913043478002</c:v>
                </c:pt>
                <c:pt idx="159" formatCode="0.0000">
                  <c:v>49.478260869564956</c:v>
                </c:pt>
                <c:pt idx="160" formatCode="0.0000">
                  <c:v>49.782608695651909</c:v>
                </c:pt>
                <c:pt idx="161" formatCode="0.0000">
                  <c:v>50.086956521738863</c:v>
                </c:pt>
                <c:pt idx="162" formatCode="0.0000">
                  <c:v>50.391304347825816</c:v>
                </c:pt>
                <c:pt idx="163" formatCode="0.0000">
                  <c:v>50.695652173912769</c:v>
                </c:pt>
                <c:pt idx="164" formatCode="0.0000">
                  <c:v>50.999999999999723</c:v>
                </c:pt>
                <c:pt idx="165" formatCode="0.0000">
                  <c:v>51.304347826086676</c:v>
                </c:pt>
                <c:pt idx="166" formatCode="0.0000">
                  <c:v>51.60869565217363</c:v>
                </c:pt>
                <c:pt idx="167" formatCode="0.0000">
                  <c:v>51.913043478260583</c:v>
                </c:pt>
                <c:pt idx="168" formatCode="0.0000">
                  <c:v>52.217391304347537</c:v>
                </c:pt>
                <c:pt idx="169" formatCode="0.0000">
                  <c:v>52.52173913043449</c:v>
                </c:pt>
                <c:pt idx="170" formatCode="0.0000">
                  <c:v>52.826086956521443</c:v>
                </c:pt>
                <c:pt idx="171" formatCode="0.0000">
                  <c:v>53.130434782608397</c:v>
                </c:pt>
                <c:pt idx="172" formatCode="0.0000">
                  <c:v>53.43478260869535</c:v>
                </c:pt>
                <c:pt idx="173" formatCode="0.0000">
                  <c:v>53.739130434782304</c:v>
                </c:pt>
                <c:pt idx="174" formatCode="0.0000">
                  <c:v>54.043478260869257</c:v>
                </c:pt>
                <c:pt idx="175" formatCode="0.0000">
                  <c:v>54.347826086956211</c:v>
                </c:pt>
                <c:pt idx="176" formatCode="0.0000">
                  <c:v>54.652173913043164</c:v>
                </c:pt>
                <c:pt idx="177" formatCode="0.0000">
                  <c:v>54.956521739130118</c:v>
                </c:pt>
                <c:pt idx="178" formatCode="0.0000">
                  <c:v>55.260869565217071</c:v>
                </c:pt>
                <c:pt idx="179" formatCode="0.0000">
                  <c:v>55.565217391304024</c:v>
                </c:pt>
                <c:pt idx="180" formatCode="0.0000">
                  <c:v>55.869565217390978</c:v>
                </c:pt>
                <c:pt idx="181" formatCode="0.0000">
                  <c:v>56.173913043477931</c:v>
                </c:pt>
                <c:pt idx="182" formatCode="0.0000">
                  <c:v>56.478260869564885</c:v>
                </c:pt>
                <c:pt idx="183" formatCode="0.0000">
                  <c:v>56.782608695651838</c:v>
                </c:pt>
                <c:pt idx="184" formatCode="0.0000">
                  <c:v>57.086956521738792</c:v>
                </c:pt>
                <c:pt idx="185" formatCode="0.0000">
                  <c:v>57.391304347825745</c:v>
                </c:pt>
                <c:pt idx="186" formatCode="0.0000">
                  <c:v>57.695652173912698</c:v>
                </c:pt>
                <c:pt idx="187" formatCode="0.0000">
                  <c:v>57.999999999999652</c:v>
                </c:pt>
                <c:pt idx="188" formatCode="0.0000">
                  <c:v>58.304347826086605</c:v>
                </c:pt>
                <c:pt idx="189" formatCode="0.0000">
                  <c:v>58.608695652173559</c:v>
                </c:pt>
                <c:pt idx="190" formatCode="0.0000">
                  <c:v>58.913043478260512</c:v>
                </c:pt>
                <c:pt idx="191" formatCode="0.0000">
                  <c:v>59.217391304347466</c:v>
                </c:pt>
                <c:pt idx="192" formatCode="0.0000">
                  <c:v>59.521739130434419</c:v>
                </c:pt>
                <c:pt idx="193" formatCode="0.0000">
                  <c:v>59.826086956521372</c:v>
                </c:pt>
                <c:pt idx="194" formatCode="0.0000">
                  <c:v>60.130434782608326</c:v>
                </c:pt>
                <c:pt idx="195" formatCode="0.0000">
                  <c:v>60.434782608695279</c:v>
                </c:pt>
              </c:numCache>
            </c:numRef>
          </c:xVal>
          <c:yVal>
            <c:numRef>
              <c:f>'GTP Data'!$H$6:$H$201</c:f>
              <c:numCache>
                <c:formatCode>General</c:formatCode>
                <c:ptCount val="196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  <c:pt idx="51">
                  <c:v>25.5</c:v>
                </c:pt>
                <c:pt idx="52">
                  <c:v>26</c:v>
                </c:pt>
                <c:pt idx="53">
                  <c:v>26.5</c:v>
                </c:pt>
                <c:pt idx="54">
                  <c:v>27</c:v>
                </c:pt>
                <c:pt idx="55">
                  <c:v>27.5</c:v>
                </c:pt>
                <c:pt idx="56">
                  <c:v>28</c:v>
                </c:pt>
                <c:pt idx="57">
                  <c:v>28.5</c:v>
                </c:pt>
                <c:pt idx="58">
                  <c:v>29</c:v>
                </c:pt>
                <c:pt idx="59">
                  <c:v>29.5</c:v>
                </c:pt>
                <c:pt idx="60">
                  <c:v>30</c:v>
                </c:pt>
                <c:pt idx="61">
                  <c:v>30.5</c:v>
                </c:pt>
                <c:pt idx="62">
                  <c:v>31</c:v>
                </c:pt>
                <c:pt idx="63">
                  <c:v>31.5</c:v>
                </c:pt>
                <c:pt idx="64">
                  <c:v>32</c:v>
                </c:pt>
                <c:pt idx="65">
                  <c:v>32.5</c:v>
                </c:pt>
                <c:pt idx="66">
                  <c:v>33</c:v>
                </c:pt>
                <c:pt idx="67">
                  <c:v>33.5</c:v>
                </c:pt>
                <c:pt idx="68">
                  <c:v>34</c:v>
                </c:pt>
                <c:pt idx="69">
                  <c:v>34.5</c:v>
                </c:pt>
                <c:pt idx="70">
                  <c:v>35</c:v>
                </c:pt>
                <c:pt idx="71">
                  <c:v>35.5</c:v>
                </c:pt>
                <c:pt idx="72">
                  <c:v>36</c:v>
                </c:pt>
                <c:pt idx="73">
                  <c:v>36.5</c:v>
                </c:pt>
                <c:pt idx="74">
                  <c:v>37</c:v>
                </c:pt>
                <c:pt idx="75">
                  <c:v>37.5</c:v>
                </c:pt>
                <c:pt idx="76">
                  <c:v>38</c:v>
                </c:pt>
                <c:pt idx="77">
                  <c:v>38.5</c:v>
                </c:pt>
                <c:pt idx="78">
                  <c:v>39</c:v>
                </c:pt>
                <c:pt idx="79">
                  <c:v>39.5</c:v>
                </c:pt>
                <c:pt idx="80">
                  <c:v>40</c:v>
                </c:pt>
                <c:pt idx="81">
                  <c:v>40.5</c:v>
                </c:pt>
                <c:pt idx="82">
                  <c:v>41</c:v>
                </c:pt>
                <c:pt idx="83">
                  <c:v>41.5</c:v>
                </c:pt>
                <c:pt idx="84">
                  <c:v>42</c:v>
                </c:pt>
                <c:pt idx="85">
                  <c:v>42.5</c:v>
                </c:pt>
                <c:pt idx="86">
                  <c:v>43</c:v>
                </c:pt>
                <c:pt idx="87">
                  <c:v>43.5</c:v>
                </c:pt>
                <c:pt idx="88">
                  <c:v>44</c:v>
                </c:pt>
                <c:pt idx="89">
                  <c:v>44.5</c:v>
                </c:pt>
                <c:pt idx="90">
                  <c:v>45</c:v>
                </c:pt>
                <c:pt idx="91">
                  <c:v>45.5</c:v>
                </c:pt>
                <c:pt idx="92">
                  <c:v>46</c:v>
                </c:pt>
                <c:pt idx="93">
                  <c:v>46.5</c:v>
                </c:pt>
                <c:pt idx="94">
                  <c:v>47</c:v>
                </c:pt>
                <c:pt idx="95">
                  <c:v>47.5</c:v>
                </c:pt>
                <c:pt idx="96">
                  <c:v>48</c:v>
                </c:pt>
                <c:pt idx="97">
                  <c:v>48.5</c:v>
                </c:pt>
                <c:pt idx="98">
                  <c:v>49</c:v>
                </c:pt>
                <c:pt idx="99">
                  <c:v>49.5</c:v>
                </c:pt>
                <c:pt idx="100">
                  <c:v>50</c:v>
                </c:pt>
                <c:pt idx="101">
                  <c:v>60</c:v>
                </c:pt>
                <c:pt idx="102">
                  <c:v>70</c:v>
                </c:pt>
                <c:pt idx="103">
                  <c:v>80</c:v>
                </c:pt>
                <c:pt idx="104">
                  <c:v>90</c:v>
                </c:pt>
                <c:pt idx="105">
                  <c:v>100</c:v>
                </c:pt>
                <c:pt idx="106">
                  <c:v>110</c:v>
                </c:pt>
                <c:pt idx="107">
                  <c:v>120</c:v>
                </c:pt>
                <c:pt idx="108">
                  <c:v>130</c:v>
                </c:pt>
                <c:pt idx="109">
                  <c:v>140</c:v>
                </c:pt>
                <c:pt idx="110">
                  <c:v>150</c:v>
                </c:pt>
                <c:pt idx="111">
                  <c:v>160</c:v>
                </c:pt>
                <c:pt idx="112">
                  <c:v>170</c:v>
                </c:pt>
                <c:pt idx="113">
                  <c:v>180</c:v>
                </c:pt>
                <c:pt idx="114">
                  <c:v>190</c:v>
                </c:pt>
                <c:pt idx="115">
                  <c:v>200</c:v>
                </c:pt>
                <c:pt idx="116">
                  <c:v>210</c:v>
                </c:pt>
                <c:pt idx="117">
                  <c:v>220</c:v>
                </c:pt>
                <c:pt idx="118">
                  <c:v>230</c:v>
                </c:pt>
                <c:pt idx="119">
                  <c:v>240</c:v>
                </c:pt>
                <c:pt idx="120">
                  <c:v>250</c:v>
                </c:pt>
                <c:pt idx="121">
                  <c:v>260</c:v>
                </c:pt>
                <c:pt idx="122">
                  <c:v>270</c:v>
                </c:pt>
                <c:pt idx="123">
                  <c:v>280</c:v>
                </c:pt>
                <c:pt idx="124">
                  <c:v>290</c:v>
                </c:pt>
                <c:pt idx="125">
                  <c:v>300</c:v>
                </c:pt>
                <c:pt idx="126">
                  <c:v>310</c:v>
                </c:pt>
                <c:pt idx="127">
                  <c:v>320</c:v>
                </c:pt>
                <c:pt idx="128">
                  <c:v>330</c:v>
                </c:pt>
                <c:pt idx="129">
                  <c:v>340</c:v>
                </c:pt>
                <c:pt idx="130">
                  <c:v>350</c:v>
                </c:pt>
                <c:pt idx="131">
                  <c:v>360</c:v>
                </c:pt>
                <c:pt idx="132">
                  <c:v>370</c:v>
                </c:pt>
                <c:pt idx="133">
                  <c:v>380</c:v>
                </c:pt>
                <c:pt idx="134">
                  <c:v>390</c:v>
                </c:pt>
                <c:pt idx="135">
                  <c:v>400</c:v>
                </c:pt>
                <c:pt idx="136">
                  <c:v>410</c:v>
                </c:pt>
                <c:pt idx="137">
                  <c:v>420</c:v>
                </c:pt>
                <c:pt idx="138">
                  <c:v>430</c:v>
                </c:pt>
                <c:pt idx="139">
                  <c:v>440</c:v>
                </c:pt>
                <c:pt idx="140">
                  <c:v>450</c:v>
                </c:pt>
                <c:pt idx="141">
                  <c:v>460</c:v>
                </c:pt>
                <c:pt idx="142">
                  <c:v>470</c:v>
                </c:pt>
                <c:pt idx="143">
                  <c:v>480</c:v>
                </c:pt>
                <c:pt idx="144">
                  <c:v>490</c:v>
                </c:pt>
                <c:pt idx="145">
                  <c:v>500</c:v>
                </c:pt>
                <c:pt idx="146">
                  <c:v>510</c:v>
                </c:pt>
                <c:pt idx="147">
                  <c:v>520</c:v>
                </c:pt>
                <c:pt idx="148">
                  <c:v>530</c:v>
                </c:pt>
                <c:pt idx="149">
                  <c:v>540</c:v>
                </c:pt>
                <c:pt idx="150">
                  <c:v>550</c:v>
                </c:pt>
                <c:pt idx="151">
                  <c:v>560</c:v>
                </c:pt>
                <c:pt idx="152">
                  <c:v>570</c:v>
                </c:pt>
                <c:pt idx="153">
                  <c:v>580</c:v>
                </c:pt>
                <c:pt idx="154">
                  <c:v>590</c:v>
                </c:pt>
                <c:pt idx="155">
                  <c:v>600</c:v>
                </c:pt>
                <c:pt idx="156">
                  <c:v>610</c:v>
                </c:pt>
                <c:pt idx="157">
                  <c:v>620</c:v>
                </c:pt>
                <c:pt idx="158">
                  <c:v>630</c:v>
                </c:pt>
                <c:pt idx="159">
                  <c:v>640</c:v>
                </c:pt>
                <c:pt idx="160">
                  <c:v>650</c:v>
                </c:pt>
                <c:pt idx="161">
                  <c:v>660</c:v>
                </c:pt>
                <c:pt idx="162">
                  <c:v>670</c:v>
                </c:pt>
                <c:pt idx="163">
                  <c:v>680</c:v>
                </c:pt>
                <c:pt idx="164">
                  <c:v>690</c:v>
                </c:pt>
                <c:pt idx="165">
                  <c:v>700</c:v>
                </c:pt>
                <c:pt idx="166">
                  <c:v>710</c:v>
                </c:pt>
                <c:pt idx="167">
                  <c:v>720</c:v>
                </c:pt>
                <c:pt idx="168">
                  <c:v>730</c:v>
                </c:pt>
                <c:pt idx="169">
                  <c:v>740</c:v>
                </c:pt>
                <c:pt idx="170">
                  <c:v>750</c:v>
                </c:pt>
                <c:pt idx="171">
                  <c:v>760</c:v>
                </c:pt>
                <c:pt idx="172">
                  <c:v>770</c:v>
                </c:pt>
                <c:pt idx="173">
                  <c:v>780</c:v>
                </c:pt>
                <c:pt idx="174">
                  <c:v>790</c:v>
                </c:pt>
                <c:pt idx="175">
                  <c:v>800</c:v>
                </c:pt>
                <c:pt idx="176">
                  <c:v>810</c:v>
                </c:pt>
                <c:pt idx="177">
                  <c:v>820</c:v>
                </c:pt>
                <c:pt idx="178">
                  <c:v>830</c:v>
                </c:pt>
                <c:pt idx="179">
                  <c:v>840</c:v>
                </c:pt>
                <c:pt idx="180">
                  <c:v>850</c:v>
                </c:pt>
                <c:pt idx="181">
                  <c:v>860</c:v>
                </c:pt>
                <c:pt idx="182">
                  <c:v>870</c:v>
                </c:pt>
                <c:pt idx="183">
                  <c:v>880</c:v>
                </c:pt>
                <c:pt idx="184">
                  <c:v>890</c:v>
                </c:pt>
                <c:pt idx="185">
                  <c:v>900</c:v>
                </c:pt>
                <c:pt idx="186">
                  <c:v>910</c:v>
                </c:pt>
                <c:pt idx="187">
                  <c:v>920</c:v>
                </c:pt>
                <c:pt idx="188">
                  <c:v>930</c:v>
                </c:pt>
                <c:pt idx="189">
                  <c:v>940</c:v>
                </c:pt>
                <c:pt idx="190">
                  <c:v>950</c:v>
                </c:pt>
                <c:pt idx="191">
                  <c:v>960</c:v>
                </c:pt>
                <c:pt idx="192">
                  <c:v>970</c:v>
                </c:pt>
                <c:pt idx="193">
                  <c:v>980</c:v>
                </c:pt>
                <c:pt idx="194">
                  <c:v>990</c:v>
                </c:pt>
                <c:pt idx="195">
                  <c:v>1000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3ACE-45D7-B505-3238FA3DA61B}"/>
            </c:ext>
          </c:extLst>
        </c:ser>
        <c:ser>
          <c:idx val="4"/>
          <c:order val="4"/>
          <c:tx>
            <c:strRef>
              <c:f>'GTP Data'!$Q$1</c:f>
              <c:strCache>
                <c:ptCount val="1"/>
                <c:pt idx="0">
                  <c:v>Jun 30 00:00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'GTP Data'!$Q$6:$Q$201</c:f>
              <c:numCache>
                <c:formatCode>0.00</c:formatCode>
                <c:ptCount val="196"/>
                <c:pt idx="0">
                  <c:v>39.778604237519232</c:v>
                </c:pt>
                <c:pt idx="1">
                  <c:v>43.39232796163401</c:v>
                </c:pt>
                <c:pt idx="2">
                  <c:v>42.173564296319178</c:v>
                </c:pt>
                <c:pt idx="3">
                  <c:v>40.652962205107613</c:v>
                </c:pt>
                <c:pt idx="4">
                  <c:v>39.400871316907441</c:v>
                </c:pt>
                <c:pt idx="5">
                  <c:v>38.234005889609655</c:v>
                </c:pt>
                <c:pt idx="6">
                  <c:v>37.137068434614058</c:v>
                </c:pt>
                <c:pt idx="7">
                  <c:v>36.120327046603244</c:v>
                </c:pt>
                <c:pt idx="8">
                  <c:v>35.185413284799338</c:v>
                </c:pt>
                <c:pt idx="9">
                  <c:v>34.331772244231111</c:v>
                </c:pt>
                <c:pt idx="10">
                  <c:v>33.558126198053266</c:v>
                </c:pt>
                <c:pt idx="11">
                  <c:v>32.862380895307616</c:v>
                </c:pt>
                <c:pt idx="12">
                  <c:v>32.241738672136691</c:v>
                </c:pt>
                <c:pt idx="13">
                  <c:v>31.692853676442979</c:v>
                </c:pt>
                <c:pt idx="14">
                  <c:v>31.211962117351309</c:v>
                </c:pt>
                <c:pt idx="15">
                  <c:v>30.794995883470072</c:v>
                </c:pt>
                <c:pt idx="16">
                  <c:v>30.437682859446735</c:v>
                </c:pt>
                <c:pt idx="17">
                  <c:v>30.135634412091232</c:v>
                </c:pt>
                <c:pt idx="18">
                  <c:v>29.884420809337804</c:v>
                </c:pt>
                <c:pt idx="19">
                  <c:v>29.679635471628696</c:v>
                </c:pt>
                <c:pt idx="20">
                  <c:v>29.516948952192745</c:v>
                </c:pt>
                <c:pt idx="21">
                  <c:v>29.392153534070985</c:v>
                </c:pt>
                <c:pt idx="22">
                  <c:v>29.301199317011989</c:v>
                </c:pt>
                <c:pt idx="23">
                  <c:v>29.240222643213041</c:v>
                </c:pt>
                <c:pt idx="24">
                  <c:v>29.205567679230683</c:v>
                </c:pt>
                <c:pt idx="25">
                  <c:v>29.193801933978463</c:v>
                </c:pt>
                <c:pt idx="26">
                  <c:v>29.20172645094442</c:v>
                </c:pt>
                <c:pt idx="27">
                  <c:v>29.226381367814469</c:v>
                </c:pt>
                <c:pt idx="28">
                  <c:v>29.265047489658468</c:v>
                </c:pt>
                <c:pt idx="29">
                  <c:v>29.315244473661476</c:v>
                </c:pt>
                <c:pt idx="30">
                  <c:v>29.374726174870229</c:v>
                </c:pt>
                <c:pt idx="31">
                  <c:v>29.441473654260893</c:v>
                </c:pt>
                <c:pt idx="32">
                  <c:v>29.513686303193531</c:v>
                </c:pt>
                <c:pt idx="33">
                  <c:v>29.58977149247551</c:v>
                </c:pt>
                <c:pt idx="34">
                  <c:v>29.668333110192563</c:v>
                </c:pt>
                <c:pt idx="35">
                  <c:v>29.748159310481586</c:v>
                </c:pt>
                <c:pt idx="36">
                  <c:v>29.82820975573998</c:v>
                </c:pt>
                <c:pt idx="37">
                  <c:v>29.907602597552593</c:v>
                </c:pt>
                <c:pt idx="38">
                  <c:v>29.985601406973252</c:v>
                </c:pt>
                <c:pt idx="39">
                  <c:v>30.061602232777073</c:v>
                </c:pt>
                <c:pt idx="40">
                  <c:v>30.135120936913591</c:v>
                </c:pt>
                <c:pt idx="41">
                  <c:v>30.205780929614651</c:v>
                </c:pt>
                <c:pt idx="42">
                  <c:v>30.273301402389283</c:v>
                </c:pt>
                <c:pt idx="43">
                  <c:v>30.337486135391263</c:v>
                </c:pt>
                <c:pt idx="44">
                  <c:v>30.398212936273115</c:v>
                </c:pt>
                <c:pt idx="45">
                  <c:v>30.455423750528144</c:v>
                </c:pt>
                <c:pt idx="46">
                  <c:v>30.509115468342252</c:v>
                </c:pt>
                <c:pt idx="47">
                  <c:v>30.559331439994981</c:v>
                </c:pt>
                <c:pt idx="48">
                  <c:v>30.606153700723809</c:v>
                </c:pt>
                <c:pt idx="49">
                  <c:v>30.649695896554647</c:v>
                </c:pt>
                <c:pt idx="50">
                  <c:v>30.690096894761744</c:v>
                </c:pt>
                <c:pt idx="51">
                  <c:v>30.727515056210073</c:v>
                </c:pt>
                <c:pt idx="52">
                  <c:v>30.762123141715236</c:v>
                </c:pt>
                <c:pt idx="53">
                  <c:v>30.794103820595819</c:v>
                </c:pt>
                <c:pt idx="54">
                  <c:v>30.823645746663448</c:v>
                </c:pt>
                <c:pt idx="55">
                  <c:v>30.850940164874558</c:v>
                </c:pt>
                <c:pt idx="56">
                  <c:v>30.876178010641031</c:v>
                </c:pt>
                <c:pt idx="57">
                  <c:v>30.899547463256603</c:v>
                </c:pt>
                <c:pt idx="58">
                  <c:v>30.921231914943249</c:v>
                </c:pt>
                <c:pt idx="59">
                  <c:v>30.941408317564591</c:v>
                </c:pt>
                <c:pt idx="60">
                  <c:v>30.960245870007931</c:v>
                </c:pt>
                <c:pt idx="61">
                  <c:v>30.977905010526253</c:v>
                </c:pt>
                <c:pt idx="62">
                  <c:v>30.994536679887769</c:v>
                </c:pt>
                <c:pt idx="63">
                  <c:v>31.010281822941501</c:v>
                </c:pt>
                <c:pt idx="64">
                  <c:v>31.025271098118424</c:v>
                </c:pt>
                <c:pt idx="65">
                  <c:v>31.039624766400163</c:v>
                </c:pt>
                <c:pt idx="66">
                  <c:v>31.053452733359734</c:v>
                </c:pt>
                <c:pt idx="67">
                  <c:v>31.06685471997438</c:v>
                </c:pt>
                <c:pt idx="68">
                  <c:v>31.079920539998419</c:v>
                </c:pt>
                <c:pt idx="69">
                  <c:v>31.092730463738423</c:v>
                </c:pt>
                <c:pt idx="70">
                  <c:v>31.105355650071647</c:v>
                </c:pt>
                <c:pt idx="71">
                  <c:v>31.117858630474725</c:v>
                </c:pt>
                <c:pt idx="72">
                  <c:v>31.130293830668812</c:v>
                </c:pt>
                <c:pt idx="73">
                  <c:v>31.142708117229148</c:v>
                </c:pt>
                <c:pt idx="74">
                  <c:v>31.155141358144125</c:v>
                </c:pt>
                <c:pt idx="75">
                  <c:v>31.167626987835515</c:v>
                </c:pt>
                <c:pt idx="76">
                  <c:v>31.18019256856573</c:v>
                </c:pt>
                <c:pt idx="77">
                  <c:v>31.192860341457685</c:v>
                </c:pt>
                <c:pt idx="78">
                  <c:v>31.205647761539925</c:v>
                </c:pt>
                <c:pt idx="79">
                  <c:v>31.218568012305141</c:v>
                </c:pt>
                <c:pt idx="80">
                  <c:v>31.231630496237983</c:v>
                </c:pt>
                <c:pt idx="81">
                  <c:v>31.244841298632011</c:v>
                </c:pt>
                <c:pt idx="82">
                  <c:v>31.258203622780336</c:v>
                </c:pt>
                <c:pt idx="83">
                  <c:v>31.271718195295833</c:v>
                </c:pt>
                <c:pt idx="84">
                  <c:v>31.285383640899994</c:v>
                </c:pt>
                <c:pt idx="85">
                  <c:v>31.299196826521062</c:v>
                </c:pt>
                <c:pt idx="86">
                  <c:v>31.31315317496766</c:v>
                </c:pt>
                <c:pt idx="87">
                  <c:v>31.327246948800429</c:v>
                </c:pt>
                <c:pt idx="88">
                  <c:v>31.341471505316932</c:v>
                </c:pt>
                <c:pt idx="89">
                  <c:v>31.355819523800445</c:v>
                </c:pt>
                <c:pt idx="90">
                  <c:v>31.370283206367144</c:v>
                </c:pt>
                <c:pt idx="91">
                  <c:v>31.384854453884106</c:v>
                </c:pt>
                <c:pt idx="92">
                  <c:v>31.399525018527651</c:v>
                </c:pt>
                <c:pt idx="93">
                  <c:v>31.414286634613429</c:v>
                </c:pt>
                <c:pt idx="94">
                  <c:v>31.429131129360201</c:v>
                </c:pt>
                <c:pt idx="95">
                  <c:v>31.4440505152537</c:v>
                </c:pt>
                <c:pt idx="96">
                  <c:v>31.459037065658773</c:v>
                </c:pt>
                <c:pt idx="97">
                  <c:v>31.474083375291084</c:v>
                </c:pt>
                <c:pt idx="98">
                  <c:v>31.48918240710751</c:v>
                </c:pt>
                <c:pt idx="99" formatCode="0.000">
                  <c:v>31.504327527109893</c:v>
                </c:pt>
                <c:pt idx="100" formatCode="0.000">
                  <c:v>31.519512528482792</c:v>
                </c:pt>
                <c:pt idx="101" formatCode="0.0000">
                  <c:v>31.825693227182931</c:v>
                </c:pt>
                <c:pt idx="102" formatCode="0.0000">
                  <c:v>32.130527968821589</c:v>
                </c:pt>
                <c:pt idx="103" formatCode="0.0000">
                  <c:v>32.434792148254729</c:v>
                </c:pt>
                <c:pt idx="104" formatCode="0.0000">
                  <c:v>32.739126830520355</c:v>
                </c:pt>
                <c:pt idx="105" formatCode="0.0000">
                  <c:v>33.04347808712177</c:v>
                </c:pt>
                <c:pt idx="106" formatCode="0.0000">
                  <c:v>33.347826218042336</c:v>
                </c:pt>
                <c:pt idx="107" formatCode="0.0000">
                  <c:v>33.652173913419013</c:v>
                </c:pt>
                <c:pt idx="108" formatCode="0.0000">
                  <c:v>33.956521734616075</c:v>
                </c:pt>
                <c:pt idx="109" formatCode="0.0000">
                  <c:v>34.260869565396781</c:v>
                </c:pt>
                <c:pt idx="110" formatCode="0.0000">
                  <c:v>34.565217391451498</c:v>
                </c:pt>
                <c:pt idx="111" formatCode="0.0000">
                  <c:v>34.869565217378756</c:v>
                </c:pt>
                <c:pt idx="112" formatCode="0.0000">
                  <c:v>35.173913043473618</c:v>
                </c:pt>
                <c:pt idx="113" formatCode="0.0000">
                  <c:v>35.478260869565716</c:v>
                </c:pt>
                <c:pt idx="114" formatCode="0.0000">
                  <c:v>35.782608695652179</c:v>
                </c:pt>
                <c:pt idx="115" formatCode="0.0000">
                  <c:v>36.086956521738976</c:v>
                </c:pt>
                <c:pt idx="116" formatCode="0.0000">
                  <c:v>36.391304347825958</c:v>
                </c:pt>
                <c:pt idx="117" formatCode="0.0000">
                  <c:v>36.695652173912912</c:v>
                </c:pt>
                <c:pt idx="118" formatCode="0.0000">
                  <c:v>36.999999999999865</c:v>
                </c:pt>
                <c:pt idx="119" formatCode="0.0000">
                  <c:v>37.304347826086818</c:v>
                </c:pt>
                <c:pt idx="120" formatCode="0.0000">
                  <c:v>37.608695652173772</c:v>
                </c:pt>
                <c:pt idx="121" formatCode="0.0000">
                  <c:v>37.913043478260725</c:v>
                </c:pt>
                <c:pt idx="122" formatCode="0.0000">
                  <c:v>38.217391304347679</c:v>
                </c:pt>
                <c:pt idx="123" formatCode="0.0000">
                  <c:v>38.521739130434632</c:v>
                </c:pt>
                <c:pt idx="124" formatCode="0.0000">
                  <c:v>38.826086956521586</c:v>
                </c:pt>
                <c:pt idx="125" formatCode="0.0000">
                  <c:v>39.130434782608539</c:v>
                </c:pt>
                <c:pt idx="126" formatCode="0.0000">
                  <c:v>39.434782608695492</c:v>
                </c:pt>
                <c:pt idx="127" formatCode="0.0000">
                  <c:v>39.739130434782446</c:v>
                </c:pt>
                <c:pt idx="128" formatCode="0.0000">
                  <c:v>40.043478260869399</c:v>
                </c:pt>
                <c:pt idx="129" formatCode="0.0000">
                  <c:v>40.347826086956353</c:v>
                </c:pt>
                <c:pt idx="130" formatCode="0.0000">
                  <c:v>40.652173913043306</c:v>
                </c:pt>
                <c:pt idx="131" formatCode="0.0000">
                  <c:v>40.95652173913026</c:v>
                </c:pt>
                <c:pt idx="132" formatCode="0.0000">
                  <c:v>41.260869565217213</c:v>
                </c:pt>
                <c:pt idx="133" formatCode="0.0000">
                  <c:v>41.565217391304166</c:v>
                </c:pt>
                <c:pt idx="134" formatCode="0.0000">
                  <c:v>41.86956521739112</c:v>
                </c:pt>
                <c:pt idx="135" formatCode="0.0000">
                  <c:v>42.173913043478073</c:v>
                </c:pt>
                <c:pt idx="136" formatCode="0.0000">
                  <c:v>42.478260869565027</c:v>
                </c:pt>
                <c:pt idx="137" formatCode="0.0000">
                  <c:v>42.78260869565198</c:v>
                </c:pt>
                <c:pt idx="138" formatCode="0.0000">
                  <c:v>43.086956521738934</c:v>
                </c:pt>
                <c:pt idx="139" formatCode="0.0000">
                  <c:v>43.391304347825887</c:v>
                </c:pt>
                <c:pt idx="140" formatCode="0.0000">
                  <c:v>43.695652173912841</c:v>
                </c:pt>
                <c:pt idx="141" formatCode="0.0000">
                  <c:v>43.999999999999794</c:v>
                </c:pt>
                <c:pt idx="142" formatCode="0.0000">
                  <c:v>44.304347826086747</c:v>
                </c:pt>
                <c:pt idx="143" formatCode="0.0000">
                  <c:v>44.608695652173701</c:v>
                </c:pt>
                <c:pt idx="144" formatCode="0.0000">
                  <c:v>44.913043478260654</c:v>
                </c:pt>
                <c:pt idx="145" formatCode="0.0000">
                  <c:v>45.217391304347608</c:v>
                </c:pt>
                <c:pt idx="146" formatCode="0.0000">
                  <c:v>45.521739130434561</c:v>
                </c:pt>
                <c:pt idx="147" formatCode="0.0000">
                  <c:v>45.826086956521515</c:v>
                </c:pt>
                <c:pt idx="148" formatCode="0.0000">
                  <c:v>46.130434782608468</c:v>
                </c:pt>
                <c:pt idx="149" formatCode="0.0000">
                  <c:v>46.434782608695421</c:v>
                </c:pt>
                <c:pt idx="150" formatCode="0.0000">
                  <c:v>46.739130434782375</c:v>
                </c:pt>
                <c:pt idx="151" formatCode="0.0000">
                  <c:v>47.043478260869328</c:v>
                </c:pt>
                <c:pt idx="152" formatCode="0.0000">
                  <c:v>47.347826086956282</c:v>
                </c:pt>
                <c:pt idx="153" formatCode="0.0000">
                  <c:v>47.652173913043235</c:v>
                </c:pt>
                <c:pt idx="154" formatCode="0.0000">
                  <c:v>47.956521739130189</c:v>
                </c:pt>
                <c:pt idx="155" formatCode="0.0000">
                  <c:v>48.260869565217142</c:v>
                </c:pt>
                <c:pt idx="156" formatCode="0.0000">
                  <c:v>48.565217391304095</c:v>
                </c:pt>
                <c:pt idx="157" formatCode="0.0000">
                  <c:v>48.869565217391049</c:v>
                </c:pt>
                <c:pt idx="158" formatCode="0.0000">
                  <c:v>49.173913043478002</c:v>
                </c:pt>
                <c:pt idx="159" formatCode="0.0000">
                  <c:v>49.478260869564956</c:v>
                </c:pt>
                <c:pt idx="160" formatCode="0.0000">
                  <c:v>49.782608695651909</c:v>
                </c:pt>
                <c:pt idx="161" formatCode="0.0000">
                  <c:v>50.086956521738863</c:v>
                </c:pt>
                <c:pt idx="162" formatCode="0.0000">
                  <c:v>50.391304347825816</c:v>
                </c:pt>
                <c:pt idx="163" formatCode="0.0000">
                  <c:v>50.695652173912769</c:v>
                </c:pt>
                <c:pt idx="164" formatCode="0.0000">
                  <c:v>50.999999999999723</c:v>
                </c:pt>
                <c:pt idx="165" formatCode="0.0000">
                  <c:v>51.304347826086676</c:v>
                </c:pt>
                <c:pt idx="166" formatCode="0.0000">
                  <c:v>51.60869565217363</c:v>
                </c:pt>
                <c:pt idx="167" formatCode="0.0000">
                  <c:v>51.913043478260583</c:v>
                </c:pt>
                <c:pt idx="168" formatCode="0.0000">
                  <c:v>52.217391304347537</c:v>
                </c:pt>
                <c:pt idx="169" formatCode="0.0000">
                  <c:v>52.52173913043449</c:v>
                </c:pt>
                <c:pt idx="170" formatCode="0.0000">
                  <c:v>52.826086956521443</c:v>
                </c:pt>
                <c:pt idx="171" formatCode="0.0000">
                  <c:v>53.130434782608397</c:v>
                </c:pt>
                <c:pt idx="172" formatCode="0.0000">
                  <c:v>53.43478260869535</c:v>
                </c:pt>
                <c:pt idx="173" formatCode="0.0000">
                  <c:v>53.739130434782304</c:v>
                </c:pt>
                <c:pt idx="174" formatCode="0.0000">
                  <c:v>54.043478260869257</c:v>
                </c:pt>
                <c:pt idx="175" formatCode="0.0000">
                  <c:v>54.347826086956211</c:v>
                </c:pt>
                <c:pt idx="176" formatCode="0.0000">
                  <c:v>54.652173913043164</c:v>
                </c:pt>
                <c:pt idx="177" formatCode="0.0000">
                  <c:v>54.956521739130118</c:v>
                </c:pt>
                <c:pt idx="178" formatCode="0.0000">
                  <c:v>55.260869565217071</c:v>
                </c:pt>
                <c:pt idx="179" formatCode="0.0000">
                  <c:v>55.565217391304024</c:v>
                </c:pt>
                <c:pt idx="180" formatCode="0.0000">
                  <c:v>55.869565217390978</c:v>
                </c:pt>
                <c:pt idx="181" formatCode="0.0000">
                  <c:v>56.173913043477931</c:v>
                </c:pt>
                <c:pt idx="182" formatCode="0.0000">
                  <c:v>56.478260869564885</c:v>
                </c:pt>
                <c:pt idx="183" formatCode="0.0000">
                  <c:v>56.782608695651838</c:v>
                </c:pt>
                <c:pt idx="184" formatCode="0.0000">
                  <c:v>57.086956521738792</c:v>
                </c:pt>
                <c:pt idx="185" formatCode="0.0000">
                  <c:v>57.391304347825745</c:v>
                </c:pt>
                <c:pt idx="186" formatCode="0.0000">
                  <c:v>57.695652173912698</c:v>
                </c:pt>
                <c:pt idx="187" formatCode="0.0000">
                  <c:v>57.999999999999652</c:v>
                </c:pt>
                <c:pt idx="188" formatCode="0.0000">
                  <c:v>58.304347826086605</c:v>
                </c:pt>
                <c:pt idx="189" formatCode="0.0000">
                  <c:v>58.608695652173559</c:v>
                </c:pt>
                <c:pt idx="190" formatCode="0.0000">
                  <c:v>58.913043478260512</c:v>
                </c:pt>
                <c:pt idx="191" formatCode="0.0000">
                  <c:v>59.217391304347466</c:v>
                </c:pt>
                <c:pt idx="192" formatCode="0.0000">
                  <c:v>59.521739130434419</c:v>
                </c:pt>
                <c:pt idx="193" formatCode="0.0000">
                  <c:v>59.826086956521372</c:v>
                </c:pt>
                <c:pt idx="194" formatCode="0.0000">
                  <c:v>60.130434782608326</c:v>
                </c:pt>
                <c:pt idx="195" formatCode="0.0000">
                  <c:v>60.434782608695279</c:v>
                </c:pt>
              </c:numCache>
            </c:numRef>
          </c:xVal>
          <c:yVal>
            <c:numRef>
              <c:f>'GTP Data'!$H$6:$H$201</c:f>
              <c:numCache>
                <c:formatCode>General</c:formatCode>
                <c:ptCount val="196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  <c:pt idx="51">
                  <c:v>25.5</c:v>
                </c:pt>
                <c:pt idx="52">
                  <c:v>26</c:v>
                </c:pt>
                <c:pt idx="53">
                  <c:v>26.5</c:v>
                </c:pt>
                <c:pt idx="54">
                  <c:v>27</c:v>
                </c:pt>
                <c:pt idx="55">
                  <c:v>27.5</c:v>
                </c:pt>
                <c:pt idx="56">
                  <c:v>28</c:v>
                </c:pt>
                <c:pt idx="57">
                  <c:v>28.5</c:v>
                </c:pt>
                <c:pt idx="58">
                  <c:v>29</c:v>
                </c:pt>
                <c:pt idx="59">
                  <c:v>29.5</c:v>
                </c:pt>
                <c:pt idx="60">
                  <c:v>30</c:v>
                </c:pt>
                <c:pt idx="61">
                  <c:v>30.5</c:v>
                </c:pt>
                <c:pt idx="62">
                  <c:v>31</c:v>
                </c:pt>
                <c:pt idx="63">
                  <c:v>31.5</c:v>
                </c:pt>
                <c:pt idx="64">
                  <c:v>32</c:v>
                </c:pt>
                <c:pt idx="65">
                  <c:v>32.5</c:v>
                </c:pt>
                <c:pt idx="66">
                  <c:v>33</c:v>
                </c:pt>
                <c:pt idx="67">
                  <c:v>33.5</c:v>
                </c:pt>
                <c:pt idx="68">
                  <c:v>34</c:v>
                </c:pt>
                <c:pt idx="69">
                  <c:v>34.5</c:v>
                </c:pt>
                <c:pt idx="70">
                  <c:v>35</c:v>
                </c:pt>
                <c:pt idx="71">
                  <c:v>35.5</c:v>
                </c:pt>
                <c:pt idx="72">
                  <c:v>36</c:v>
                </c:pt>
                <c:pt idx="73">
                  <c:v>36.5</c:v>
                </c:pt>
                <c:pt idx="74">
                  <c:v>37</c:v>
                </c:pt>
                <c:pt idx="75">
                  <c:v>37.5</c:v>
                </c:pt>
                <c:pt idx="76">
                  <c:v>38</c:v>
                </c:pt>
                <c:pt idx="77">
                  <c:v>38.5</c:v>
                </c:pt>
                <c:pt idx="78">
                  <c:v>39</c:v>
                </c:pt>
                <c:pt idx="79">
                  <c:v>39.5</c:v>
                </c:pt>
                <c:pt idx="80">
                  <c:v>40</c:v>
                </c:pt>
                <c:pt idx="81">
                  <c:v>40.5</c:v>
                </c:pt>
                <c:pt idx="82">
                  <c:v>41</c:v>
                </c:pt>
                <c:pt idx="83">
                  <c:v>41.5</c:v>
                </c:pt>
                <c:pt idx="84">
                  <c:v>42</c:v>
                </c:pt>
                <c:pt idx="85">
                  <c:v>42.5</c:v>
                </c:pt>
                <c:pt idx="86">
                  <c:v>43</c:v>
                </c:pt>
                <c:pt idx="87">
                  <c:v>43.5</c:v>
                </c:pt>
                <c:pt idx="88">
                  <c:v>44</c:v>
                </c:pt>
                <c:pt idx="89">
                  <c:v>44.5</c:v>
                </c:pt>
                <c:pt idx="90">
                  <c:v>45</c:v>
                </c:pt>
                <c:pt idx="91">
                  <c:v>45.5</c:v>
                </c:pt>
                <c:pt idx="92">
                  <c:v>46</c:v>
                </c:pt>
                <c:pt idx="93">
                  <c:v>46.5</c:v>
                </c:pt>
                <c:pt idx="94">
                  <c:v>47</c:v>
                </c:pt>
                <c:pt idx="95">
                  <c:v>47.5</c:v>
                </c:pt>
                <c:pt idx="96">
                  <c:v>48</c:v>
                </c:pt>
                <c:pt idx="97">
                  <c:v>48.5</c:v>
                </c:pt>
                <c:pt idx="98">
                  <c:v>49</c:v>
                </c:pt>
                <c:pt idx="99">
                  <c:v>49.5</c:v>
                </c:pt>
                <c:pt idx="100">
                  <c:v>50</c:v>
                </c:pt>
                <c:pt idx="101">
                  <c:v>60</c:v>
                </c:pt>
                <c:pt idx="102">
                  <c:v>70</c:v>
                </c:pt>
                <c:pt idx="103">
                  <c:v>80</c:v>
                </c:pt>
                <c:pt idx="104">
                  <c:v>90</c:v>
                </c:pt>
                <c:pt idx="105">
                  <c:v>100</c:v>
                </c:pt>
                <c:pt idx="106">
                  <c:v>110</c:v>
                </c:pt>
                <c:pt idx="107">
                  <c:v>120</c:v>
                </c:pt>
                <c:pt idx="108">
                  <c:v>130</c:v>
                </c:pt>
                <c:pt idx="109">
                  <c:v>140</c:v>
                </c:pt>
                <c:pt idx="110">
                  <c:v>150</c:v>
                </c:pt>
                <c:pt idx="111">
                  <c:v>160</c:v>
                </c:pt>
                <c:pt idx="112">
                  <c:v>170</c:v>
                </c:pt>
                <c:pt idx="113">
                  <c:v>180</c:v>
                </c:pt>
                <c:pt idx="114">
                  <c:v>190</c:v>
                </c:pt>
                <c:pt idx="115">
                  <c:v>200</c:v>
                </c:pt>
                <c:pt idx="116">
                  <c:v>210</c:v>
                </c:pt>
                <c:pt idx="117">
                  <c:v>220</c:v>
                </c:pt>
                <c:pt idx="118">
                  <c:v>230</c:v>
                </c:pt>
                <c:pt idx="119">
                  <c:v>240</c:v>
                </c:pt>
                <c:pt idx="120">
                  <c:v>250</c:v>
                </c:pt>
                <c:pt idx="121">
                  <c:v>260</c:v>
                </c:pt>
                <c:pt idx="122">
                  <c:v>270</c:v>
                </c:pt>
                <c:pt idx="123">
                  <c:v>280</c:v>
                </c:pt>
                <c:pt idx="124">
                  <c:v>290</c:v>
                </c:pt>
                <c:pt idx="125">
                  <c:v>300</c:v>
                </c:pt>
                <c:pt idx="126">
                  <c:v>310</c:v>
                </c:pt>
                <c:pt idx="127">
                  <c:v>320</c:v>
                </c:pt>
                <c:pt idx="128">
                  <c:v>330</c:v>
                </c:pt>
                <c:pt idx="129">
                  <c:v>340</c:v>
                </c:pt>
                <c:pt idx="130">
                  <c:v>350</c:v>
                </c:pt>
                <c:pt idx="131">
                  <c:v>360</c:v>
                </c:pt>
                <c:pt idx="132">
                  <c:v>370</c:v>
                </c:pt>
                <c:pt idx="133">
                  <c:v>380</c:v>
                </c:pt>
                <c:pt idx="134">
                  <c:v>390</c:v>
                </c:pt>
                <c:pt idx="135">
                  <c:v>400</c:v>
                </c:pt>
                <c:pt idx="136">
                  <c:v>410</c:v>
                </c:pt>
                <c:pt idx="137">
                  <c:v>420</c:v>
                </c:pt>
                <c:pt idx="138">
                  <c:v>430</c:v>
                </c:pt>
                <c:pt idx="139">
                  <c:v>440</c:v>
                </c:pt>
                <c:pt idx="140">
                  <c:v>450</c:v>
                </c:pt>
                <c:pt idx="141">
                  <c:v>460</c:v>
                </c:pt>
                <c:pt idx="142">
                  <c:v>470</c:v>
                </c:pt>
                <c:pt idx="143">
                  <c:v>480</c:v>
                </c:pt>
                <c:pt idx="144">
                  <c:v>490</c:v>
                </c:pt>
                <c:pt idx="145">
                  <c:v>500</c:v>
                </c:pt>
                <c:pt idx="146">
                  <c:v>510</c:v>
                </c:pt>
                <c:pt idx="147">
                  <c:v>520</c:v>
                </c:pt>
                <c:pt idx="148">
                  <c:v>530</c:v>
                </c:pt>
                <c:pt idx="149">
                  <c:v>540</c:v>
                </c:pt>
                <c:pt idx="150">
                  <c:v>550</c:v>
                </c:pt>
                <c:pt idx="151">
                  <c:v>560</c:v>
                </c:pt>
                <c:pt idx="152">
                  <c:v>570</c:v>
                </c:pt>
                <c:pt idx="153">
                  <c:v>580</c:v>
                </c:pt>
                <c:pt idx="154">
                  <c:v>590</c:v>
                </c:pt>
                <c:pt idx="155">
                  <c:v>600</c:v>
                </c:pt>
                <c:pt idx="156">
                  <c:v>610</c:v>
                </c:pt>
                <c:pt idx="157">
                  <c:v>620</c:v>
                </c:pt>
                <c:pt idx="158">
                  <c:v>630</c:v>
                </c:pt>
                <c:pt idx="159">
                  <c:v>640</c:v>
                </c:pt>
                <c:pt idx="160">
                  <c:v>650</c:v>
                </c:pt>
                <c:pt idx="161">
                  <c:v>660</c:v>
                </c:pt>
                <c:pt idx="162">
                  <c:v>670</c:v>
                </c:pt>
                <c:pt idx="163">
                  <c:v>680</c:v>
                </c:pt>
                <c:pt idx="164">
                  <c:v>690</c:v>
                </c:pt>
                <c:pt idx="165">
                  <c:v>700</c:v>
                </c:pt>
                <c:pt idx="166">
                  <c:v>710</c:v>
                </c:pt>
                <c:pt idx="167">
                  <c:v>720</c:v>
                </c:pt>
                <c:pt idx="168">
                  <c:v>730</c:v>
                </c:pt>
                <c:pt idx="169">
                  <c:v>740</c:v>
                </c:pt>
                <c:pt idx="170">
                  <c:v>750</c:v>
                </c:pt>
                <c:pt idx="171">
                  <c:v>760</c:v>
                </c:pt>
                <c:pt idx="172">
                  <c:v>770</c:v>
                </c:pt>
                <c:pt idx="173">
                  <c:v>780</c:v>
                </c:pt>
                <c:pt idx="174">
                  <c:v>790</c:v>
                </c:pt>
                <c:pt idx="175">
                  <c:v>800</c:v>
                </c:pt>
                <c:pt idx="176">
                  <c:v>810</c:v>
                </c:pt>
                <c:pt idx="177">
                  <c:v>820</c:v>
                </c:pt>
                <c:pt idx="178">
                  <c:v>830</c:v>
                </c:pt>
                <c:pt idx="179">
                  <c:v>840</c:v>
                </c:pt>
                <c:pt idx="180">
                  <c:v>850</c:v>
                </c:pt>
                <c:pt idx="181">
                  <c:v>860</c:v>
                </c:pt>
                <c:pt idx="182">
                  <c:v>870</c:v>
                </c:pt>
                <c:pt idx="183">
                  <c:v>880</c:v>
                </c:pt>
                <c:pt idx="184">
                  <c:v>890</c:v>
                </c:pt>
                <c:pt idx="185">
                  <c:v>900</c:v>
                </c:pt>
                <c:pt idx="186">
                  <c:v>910</c:v>
                </c:pt>
                <c:pt idx="187">
                  <c:v>920</c:v>
                </c:pt>
                <c:pt idx="188">
                  <c:v>930</c:v>
                </c:pt>
                <c:pt idx="189">
                  <c:v>940</c:v>
                </c:pt>
                <c:pt idx="190">
                  <c:v>950</c:v>
                </c:pt>
                <c:pt idx="191">
                  <c:v>960</c:v>
                </c:pt>
                <c:pt idx="192">
                  <c:v>970</c:v>
                </c:pt>
                <c:pt idx="193">
                  <c:v>980</c:v>
                </c:pt>
                <c:pt idx="194">
                  <c:v>990</c:v>
                </c:pt>
                <c:pt idx="195">
                  <c:v>1000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3ACE-45D7-B505-3238FA3DA61B}"/>
            </c:ext>
          </c:extLst>
        </c:ser>
        <c:ser>
          <c:idx val="5"/>
          <c:order val="5"/>
          <c:tx>
            <c:strRef>
              <c:f>'GTP Data'!$R$1</c:f>
              <c:strCache>
                <c:ptCount val="1"/>
                <c:pt idx="0">
                  <c:v>Jun 30 12:00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'GTP Data'!$R$6:$R$201</c:f>
              <c:numCache>
                <c:formatCode>0.00</c:formatCode>
                <c:ptCount val="196"/>
                <c:pt idx="0">
                  <c:v>49.800142254236128</c:v>
                </c:pt>
                <c:pt idx="1">
                  <c:v>43.341295813991934</c:v>
                </c:pt>
                <c:pt idx="2">
                  <c:v>41.81222726450892</c:v>
                </c:pt>
                <c:pt idx="3">
                  <c:v>40.7034905447847</c:v>
                </c:pt>
                <c:pt idx="4">
                  <c:v>39.46110094613163</c:v>
                </c:pt>
                <c:pt idx="5">
                  <c:v>38.280408000469819</c:v>
                </c:pt>
                <c:pt idx="6">
                  <c:v>37.184981604632888</c:v>
                </c:pt>
                <c:pt idx="7">
                  <c:v>36.169514881722094</c:v>
                </c:pt>
                <c:pt idx="8">
                  <c:v>35.234475245677132</c:v>
                </c:pt>
                <c:pt idx="9">
                  <c:v>34.380071013011808</c:v>
                </c:pt>
                <c:pt idx="10">
                  <c:v>33.605171742546695</c:v>
                </c:pt>
                <c:pt idx="11">
                  <c:v>32.907753275846538</c:v>
                </c:pt>
                <c:pt idx="12">
                  <c:v>32.285103795086933</c:v>
                </c:pt>
                <c:pt idx="13">
                  <c:v>31.733956419727107</c:v>
                </c:pt>
                <c:pt idx="14">
                  <c:v>31.250616534121139</c:v>
                </c:pt>
                <c:pt idx="15">
                  <c:v>30.831076829489856</c:v>
                </c:pt>
                <c:pt idx="16">
                  <c:v>30.471118230017154</c:v>
                </c:pt>
                <c:pt idx="17">
                  <c:v>30.166397856645865</c:v>
                </c:pt>
                <c:pt idx="18">
                  <c:v>29.912524975026059</c:v>
                </c:pt>
                <c:pt idx="19">
                  <c:v>29.705125787123098</c:v>
                </c:pt>
                <c:pt idx="20">
                  <c:v>29.539897947827988</c:v>
                </c:pt>
                <c:pt idx="21">
                  <c:v>29.412655689125558</c:v>
                </c:pt>
                <c:pt idx="22">
                  <c:v>29.319366419716015</c:v>
                </c:pt>
                <c:pt idx="23">
                  <c:v>29.256179644556351</c:v>
                </c:pt>
                <c:pt idx="24">
                  <c:v>29.219449018121296</c:v>
                </c:pt>
                <c:pt idx="25">
                  <c:v>29.20574830862888</c:v>
                </c:pt>
                <c:pt idx="26">
                  <c:v>29.211882009431431</c:v>
                </c:pt>
                <c:pt idx="27">
                  <c:v>29.234891289479165</c:v>
                </c:pt>
                <c:pt idx="28">
                  <c:v>29.272055928303104</c:v>
                </c:pt>
                <c:pt idx="29">
                  <c:v>29.320892833279107</c:v>
                </c:pt>
                <c:pt idx="30">
                  <c:v>29.379151688839197</c:v>
                </c:pt>
                <c:pt idx="31">
                  <c:v>29.444808239481542</c:v>
                </c:pt>
                <c:pt idx="32">
                  <c:v>29.516055661477946</c:v>
                </c:pt>
                <c:pt idx="33">
                  <c:v>29.591294432566965</c:v>
                </c:pt>
                <c:pt idx="34">
                  <c:v>29.669121065039612</c:v>
                </c:pt>
                <c:pt idx="35">
                  <c:v>29.74831602577801</c:v>
                </c:pt>
                <c:pt idx="36">
                  <c:v>29.827831127226162</c:v>
                </c:pt>
                <c:pt idx="37">
                  <c:v>29.906776636122171</c:v>
                </c:pt>
                <c:pt idx="38">
                  <c:v>29.984408312210679</c:v>
                </c:pt>
                <c:pt idx="39">
                  <c:v>30.060114557141077</c:v>
                </c:pt>
                <c:pt idx="40">
                  <c:v>30.133403824356897</c:v>
                </c:pt>
                <c:pt idx="41">
                  <c:v>30.203892413972731</c:v>
                </c:pt>
                <c:pt idx="42">
                  <c:v>30.271292752365927</c:v>
                </c:pt>
                <c:pt idx="43">
                  <c:v>30.335402234403674</c:v>
                </c:pt>
                <c:pt idx="44">
                  <c:v>30.396092686784982</c:v>
                </c:pt>
                <c:pt idx="45">
                  <c:v>30.453300493788461</c:v>
                </c:pt>
                <c:pt idx="46">
                  <c:v>30.507017411655571</c:v>
                </c:pt>
                <c:pt idx="47">
                  <c:v>30.557282084772144</c:v>
                </c:pt>
                <c:pt idx="48">
                  <c:v>30.604172265599537</c:v>
                </c:pt>
                <c:pt idx="49">
                  <c:v>30.647797730809295</c:v>
                </c:pt>
                <c:pt idx="50">
                  <c:v>30.688293878150191</c:v>
                </c:pt>
                <c:pt idx="51">
                  <c:v>30.72581598208302</c:v>
                </c:pt>
                <c:pt idx="52">
                  <c:v>30.760534081019717</c:v>
                </c:pt>
                <c:pt idx="53">
                  <c:v>30.792628464965951</c:v>
                </c:pt>
                <c:pt idx="54">
                  <c:v>30.822285729363276</c:v>
                </c:pt>
                <c:pt idx="55">
                  <c:v>30.8496953588363</c:v>
                </c:pt>
                <c:pt idx="56">
                  <c:v>30.875046803258662</c:v>
                </c:pt>
                <c:pt idx="57">
                  <c:v>30.898527007951227</c:v>
                </c:pt>
                <c:pt idx="58">
                  <c:v>30.920318359817585</c:v>
                </c:pt>
                <c:pt idx="59">
                  <c:v>30.940597011714047</c:v>
                </c:pt>
                <c:pt idx="60">
                  <c:v>30.959531548259569</c:v>
                </c:pt>
                <c:pt idx="61">
                  <c:v>30.97728195753913</c:v>
                </c:pt>
                <c:pt idx="62">
                  <c:v>30.993998874672965</c:v>
                </c:pt>
                <c:pt idx="63">
                  <c:v>31.009823064951735</c:v>
                </c:pt>
                <c:pt idx="64">
                  <c:v>31.024885116119528</c:v>
                </c:pt>
                <c:pt idx="65">
                  <c:v>31.039305311373575</c:v>
                </c:pt>
                <c:pt idx="66">
                  <c:v>31.0531936567</c:v>
                </c:pt>
                <c:pt idx="67">
                  <c:v>31.066650038241548</c:v>
                </c:pt>
                <c:pt idx="68">
                  <c:v>31.079764487465582</c:v>
                </c:pt>
                <c:pt idx="69">
                  <c:v>31.092617533941471</c:v>
                </c:pt>
                <c:pt idx="70">
                  <c:v>31.105280627524877</c:v>
                </c:pt>
                <c:pt idx="71">
                  <c:v>31.117816613663745</c:v>
                </c:pt>
                <c:pt idx="72">
                  <c:v>31.130280247373779</c:v>
                </c:pt>
                <c:pt idx="73">
                  <c:v>31.142718733168188</c:v>
                </c:pt>
                <c:pt idx="74">
                  <c:v>31.155172279860373</c:v>
                </c:pt>
                <c:pt idx="75">
                  <c:v>31.167674660683318</c:v>
                </c:pt>
                <c:pt idx="76">
                  <c:v>31.180253770582649</c:v>
                </c:pt>
                <c:pt idx="77">
                  <c:v>31.192932173840781</c:v>
                </c:pt>
                <c:pt idx="78">
                  <c:v>31.20572763637761</c:v>
                </c:pt>
                <c:pt idx="79">
                  <c:v>31.218653638150688</c:v>
                </c:pt>
                <c:pt idx="80">
                  <c:v>31.231719862048127</c:v>
                </c:pt>
                <c:pt idx="81">
                  <c:v>31.244932656534097</c:v>
                </c:pt>
                <c:pt idx="82">
                  <c:v>31.258295470074962</c:v>
                </c:pt>
                <c:pt idx="83">
                  <c:v>31.271809256048734</c:v>
                </c:pt>
                <c:pt idx="84">
                  <c:v>31.28547284742741</c:v>
                </c:pt>
                <c:pt idx="85">
                  <c:v>31.299283301027018</c:v>
                </c:pt>
                <c:pt idx="86">
                  <c:v>31.313236211549476</c:v>
                </c:pt>
                <c:pt idx="87">
                  <c:v>31.327325996000479</c:v>
                </c:pt>
                <c:pt idx="88">
                  <c:v>31.341546149363786</c:v>
                </c:pt>
                <c:pt idx="89">
                  <c:v>31.355889472651448</c:v>
                </c:pt>
                <c:pt idx="90">
                  <c:v>31.370348274636552</c:v>
                </c:pt>
                <c:pt idx="91">
                  <c:v>31.384914548716253</c:v>
                </c:pt>
                <c:pt idx="92">
                  <c:v>31.399580126453156</c:v>
                </c:pt>
                <c:pt idx="93">
                  <c:v>31.41433680940758</c:v>
                </c:pt>
                <c:pt idx="94">
                  <c:v>31.429176480906673</c:v>
                </c:pt>
                <c:pt idx="95">
                  <c:v>31.444091199403122</c:v>
                </c:pt>
                <c:pt idx="96">
                  <c:v>31.459073275060273</c:v>
                </c:pt>
                <c:pt idx="97">
                  <c:v>31.474115331165628</c:v>
                </c:pt>
                <c:pt idx="98">
                  <c:v>31.489210351924406</c:v>
                </c:pt>
                <c:pt idx="99" formatCode="0.000">
                  <c:v>31.504351718121995</c:v>
                </c:pt>
                <c:pt idx="100" formatCode="0.000">
                  <c:v>31.519533232071627</c:v>
                </c:pt>
                <c:pt idx="101" formatCode="0.0000">
                  <c:v>31.825689278235391</c:v>
                </c:pt>
                <c:pt idx="102" formatCode="0.0000">
                  <c:v>32.130527426666895</c:v>
                </c:pt>
                <c:pt idx="103" formatCode="0.0000">
                  <c:v>32.434792306869205</c:v>
                </c:pt>
                <c:pt idx="104" formatCode="0.0000">
                  <c:v>32.739126842364776</c:v>
                </c:pt>
                <c:pt idx="105" formatCode="0.0000">
                  <c:v>33.043478081174086</c:v>
                </c:pt>
                <c:pt idx="106" formatCode="0.0000">
                  <c:v>33.347826217889363</c:v>
                </c:pt>
                <c:pt idx="107" formatCode="0.0000">
                  <c:v>33.652173913629632</c:v>
                </c:pt>
                <c:pt idx="108" formatCode="0.0000">
                  <c:v>33.956521734612345</c:v>
                </c:pt>
                <c:pt idx="109" formatCode="0.0000">
                  <c:v>34.260869565389712</c:v>
                </c:pt>
                <c:pt idx="110" formatCode="0.0000">
                  <c:v>34.565217391451924</c:v>
                </c:pt>
                <c:pt idx="111" formatCode="0.0000">
                  <c:v>34.869565217378977</c:v>
                </c:pt>
                <c:pt idx="112" formatCode="0.0000">
                  <c:v>35.173913043473597</c:v>
                </c:pt>
                <c:pt idx="113" formatCode="0.0000">
                  <c:v>35.478260869565709</c:v>
                </c:pt>
                <c:pt idx="114" formatCode="0.0000">
                  <c:v>35.782608695652179</c:v>
                </c:pt>
                <c:pt idx="115" formatCode="0.0000">
                  <c:v>36.086956521738976</c:v>
                </c:pt>
                <c:pt idx="116" formatCode="0.0000">
                  <c:v>36.391304347825958</c:v>
                </c:pt>
                <c:pt idx="117" formatCode="0.0000">
                  <c:v>36.695652173912912</c:v>
                </c:pt>
                <c:pt idx="118" formatCode="0.0000">
                  <c:v>36.999999999999865</c:v>
                </c:pt>
                <c:pt idx="119" formatCode="0.0000">
                  <c:v>37.304347826086818</c:v>
                </c:pt>
                <c:pt idx="120" formatCode="0.0000">
                  <c:v>37.608695652173772</c:v>
                </c:pt>
                <c:pt idx="121" formatCode="0.0000">
                  <c:v>37.913043478260725</c:v>
                </c:pt>
                <c:pt idx="122" formatCode="0.0000">
                  <c:v>38.217391304347679</c:v>
                </c:pt>
                <c:pt idx="123" formatCode="0.0000">
                  <c:v>38.521739130434632</c:v>
                </c:pt>
                <c:pt idx="124" formatCode="0.0000">
                  <c:v>38.826086956521586</c:v>
                </c:pt>
                <c:pt idx="125" formatCode="0.0000">
                  <c:v>39.130434782608539</c:v>
                </c:pt>
                <c:pt idx="126" formatCode="0.0000">
                  <c:v>39.434782608695492</c:v>
                </c:pt>
                <c:pt idx="127" formatCode="0.0000">
                  <c:v>39.739130434782446</c:v>
                </c:pt>
                <c:pt idx="128" formatCode="0.0000">
                  <c:v>40.043478260869399</c:v>
                </c:pt>
                <c:pt idx="129" formatCode="0.0000">
                  <c:v>40.347826086956353</c:v>
                </c:pt>
                <c:pt idx="130" formatCode="0.0000">
                  <c:v>40.652173913043306</c:v>
                </c:pt>
                <c:pt idx="131" formatCode="0.0000">
                  <c:v>40.95652173913026</c:v>
                </c:pt>
                <c:pt idx="132" formatCode="0.0000">
                  <c:v>41.260869565217213</c:v>
                </c:pt>
                <c:pt idx="133" formatCode="0.0000">
                  <c:v>41.565217391304166</c:v>
                </c:pt>
                <c:pt idx="134" formatCode="0.0000">
                  <c:v>41.86956521739112</c:v>
                </c:pt>
                <c:pt idx="135" formatCode="0.0000">
                  <c:v>42.173913043478073</c:v>
                </c:pt>
                <c:pt idx="136" formatCode="0.0000">
                  <c:v>42.478260869565027</c:v>
                </c:pt>
                <c:pt idx="137" formatCode="0.0000">
                  <c:v>42.78260869565198</c:v>
                </c:pt>
                <c:pt idx="138" formatCode="0.0000">
                  <c:v>43.086956521738934</c:v>
                </c:pt>
                <c:pt idx="139" formatCode="0.0000">
                  <c:v>43.391304347825887</c:v>
                </c:pt>
                <c:pt idx="140" formatCode="0.0000">
                  <c:v>43.695652173912841</c:v>
                </c:pt>
                <c:pt idx="141" formatCode="0.0000">
                  <c:v>43.999999999999794</c:v>
                </c:pt>
                <c:pt idx="142" formatCode="0.0000">
                  <c:v>44.304347826086747</c:v>
                </c:pt>
                <c:pt idx="143" formatCode="0.0000">
                  <c:v>44.608695652173701</c:v>
                </c:pt>
                <c:pt idx="144" formatCode="0.0000">
                  <c:v>44.913043478260654</c:v>
                </c:pt>
                <c:pt idx="145" formatCode="0.0000">
                  <c:v>45.217391304347608</c:v>
                </c:pt>
                <c:pt idx="146" formatCode="0.0000">
                  <c:v>45.521739130434561</c:v>
                </c:pt>
                <c:pt idx="147" formatCode="0.0000">
                  <c:v>45.826086956521515</c:v>
                </c:pt>
                <c:pt idx="148" formatCode="0.0000">
                  <c:v>46.130434782608468</c:v>
                </c:pt>
                <c:pt idx="149" formatCode="0.0000">
                  <c:v>46.434782608695421</c:v>
                </c:pt>
                <c:pt idx="150" formatCode="0.0000">
                  <c:v>46.739130434782375</c:v>
                </c:pt>
                <c:pt idx="151" formatCode="0.0000">
                  <c:v>47.043478260869328</c:v>
                </c:pt>
                <c:pt idx="152" formatCode="0.0000">
                  <c:v>47.347826086956282</c:v>
                </c:pt>
                <c:pt idx="153" formatCode="0.0000">
                  <c:v>47.652173913043235</c:v>
                </c:pt>
                <c:pt idx="154" formatCode="0.0000">
                  <c:v>47.956521739130189</c:v>
                </c:pt>
                <c:pt idx="155" formatCode="0.0000">
                  <c:v>48.260869565217142</c:v>
                </c:pt>
                <c:pt idx="156" formatCode="0.0000">
                  <c:v>48.565217391304095</c:v>
                </c:pt>
                <c:pt idx="157" formatCode="0.0000">
                  <c:v>48.869565217391049</c:v>
                </c:pt>
                <c:pt idx="158" formatCode="0.0000">
                  <c:v>49.173913043478002</c:v>
                </c:pt>
                <c:pt idx="159" formatCode="0.0000">
                  <c:v>49.478260869564956</c:v>
                </c:pt>
                <c:pt idx="160" formatCode="0.0000">
                  <c:v>49.782608695651909</c:v>
                </c:pt>
                <c:pt idx="161" formatCode="0.0000">
                  <c:v>50.086956521738863</c:v>
                </c:pt>
                <c:pt idx="162" formatCode="0.0000">
                  <c:v>50.391304347825816</c:v>
                </c:pt>
                <c:pt idx="163" formatCode="0.0000">
                  <c:v>50.695652173912769</c:v>
                </c:pt>
                <c:pt idx="164" formatCode="0.0000">
                  <c:v>50.999999999999723</c:v>
                </c:pt>
                <c:pt idx="165" formatCode="0.0000">
                  <c:v>51.304347826086676</c:v>
                </c:pt>
                <c:pt idx="166" formatCode="0.0000">
                  <c:v>51.60869565217363</c:v>
                </c:pt>
                <c:pt idx="167" formatCode="0.0000">
                  <c:v>51.913043478260583</c:v>
                </c:pt>
                <c:pt idx="168" formatCode="0.0000">
                  <c:v>52.217391304347537</c:v>
                </c:pt>
                <c:pt idx="169" formatCode="0.0000">
                  <c:v>52.52173913043449</c:v>
                </c:pt>
                <c:pt idx="170" formatCode="0.0000">
                  <c:v>52.826086956521443</c:v>
                </c:pt>
                <c:pt idx="171" formatCode="0.0000">
                  <c:v>53.130434782608397</c:v>
                </c:pt>
                <c:pt idx="172" formatCode="0.0000">
                  <c:v>53.43478260869535</c:v>
                </c:pt>
                <c:pt idx="173" formatCode="0.0000">
                  <c:v>53.739130434782304</c:v>
                </c:pt>
                <c:pt idx="174" formatCode="0.0000">
                  <c:v>54.043478260869257</c:v>
                </c:pt>
                <c:pt idx="175" formatCode="0.0000">
                  <c:v>54.347826086956211</c:v>
                </c:pt>
                <c:pt idx="176" formatCode="0.0000">
                  <c:v>54.652173913043164</c:v>
                </c:pt>
                <c:pt idx="177" formatCode="0.0000">
                  <c:v>54.956521739130118</c:v>
                </c:pt>
                <c:pt idx="178" formatCode="0.0000">
                  <c:v>55.260869565217071</c:v>
                </c:pt>
                <c:pt idx="179" formatCode="0.0000">
                  <c:v>55.565217391304024</c:v>
                </c:pt>
                <c:pt idx="180" formatCode="0.0000">
                  <c:v>55.869565217390978</c:v>
                </c:pt>
                <c:pt idx="181" formatCode="0.0000">
                  <c:v>56.173913043477931</c:v>
                </c:pt>
                <c:pt idx="182" formatCode="0.0000">
                  <c:v>56.478260869564885</c:v>
                </c:pt>
                <c:pt idx="183" formatCode="0.0000">
                  <c:v>56.782608695651838</c:v>
                </c:pt>
                <c:pt idx="184" formatCode="0.0000">
                  <c:v>57.086956521738792</c:v>
                </c:pt>
                <c:pt idx="185" formatCode="0.0000">
                  <c:v>57.391304347825745</c:v>
                </c:pt>
                <c:pt idx="186" formatCode="0.0000">
                  <c:v>57.695652173912698</c:v>
                </c:pt>
                <c:pt idx="187" formatCode="0.0000">
                  <c:v>57.999999999999652</c:v>
                </c:pt>
                <c:pt idx="188" formatCode="0.0000">
                  <c:v>58.304347826086605</c:v>
                </c:pt>
                <c:pt idx="189" formatCode="0.0000">
                  <c:v>58.608695652173559</c:v>
                </c:pt>
                <c:pt idx="190" formatCode="0.0000">
                  <c:v>58.913043478260512</c:v>
                </c:pt>
                <c:pt idx="191" formatCode="0.0000">
                  <c:v>59.217391304347466</c:v>
                </c:pt>
                <c:pt idx="192" formatCode="0.0000">
                  <c:v>59.521739130434419</c:v>
                </c:pt>
                <c:pt idx="193" formatCode="0.0000">
                  <c:v>59.826086956521372</c:v>
                </c:pt>
                <c:pt idx="194" formatCode="0.0000">
                  <c:v>60.130434782608326</c:v>
                </c:pt>
                <c:pt idx="195" formatCode="0.0000">
                  <c:v>60.434782608695279</c:v>
                </c:pt>
              </c:numCache>
            </c:numRef>
          </c:xVal>
          <c:yVal>
            <c:numRef>
              <c:f>'GTP Data'!$H$6:$H$201</c:f>
              <c:numCache>
                <c:formatCode>General</c:formatCode>
                <c:ptCount val="196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  <c:pt idx="51">
                  <c:v>25.5</c:v>
                </c:pt>
                <c:pt idx="52">
                  <c:v>26</c:v>
                </c:pt>
                <c:pt idx="53">
                  <c:v>26.5</c:v>
                </c:pt>
                <c:pt idx="54">
                  <c:v>27</c:v>
                </c:pt>
                <c:pt idx="55">
                  <c:v>27.5</c:v>
                </c:pt>
                <c:pt idx="56">
                  <c:v>28</c:v>
                </c:pt>
                <c:pt idx="57">
                  <c:v>28.5</c:v>
                </c:pt>
                <c:pt idx="58">
                  <c:v>29</c:v>
                </c:pt>
                <c:pt idx="59">
                  <c:v>29.5</c:v>
                </c:pt>
                <c:pt idx="60">
                  <c:v>30</c:v>
                </c:pt>
                <c:pt idx="61">
                  <c:v>30.5</c:v>
                </c:pt>
                <c:pt idx="62">
                  <c:v>31</c:v>
                </c:pt>
                <c:pt idx="63">
                  <c:v>31.5</c:v>
                </c:pt>
                <c:pt idx="64">
                  <c:v>32</c:v>
                </c:pt>
                <c:pt idx="65">
                  <c:v>32.5</c:v>
                </c:pt>
                <c:pt idx="66">
                  <c:v>33</c:v>
                </c:pt>
                <c:pt idx="67">
                  <c:v>33.5</c:v>
                </c:pt>
                <c:pt idx="68">
                  <c:v>34</c:v>
                </c:pt>
                <c:pt idx="69">
                  <c:v>34.5</c:v>
                </c:pt>
                <c:pt idx="70">
                  <c:v>35</c:v>
                </c:pt>
                <c:pt idx="71">
                  <c:v>35.5</c:v>
                </c:pt>
                <c:pt idx="72">
                  <c:v>36</c:v>
                </c:pt>
                <c:pt idx="73">
                  <c:v>36.5</c:v>
                </c:pt>
                <c:pt idx="74">
                  <c:v>37</c:v>
                </c:pt>
                <c:pt idx="75">
                  <c:v>37.5</c:v>
                </c:pt>
                <c:pt idx="76">
                  <c:v>38</c:v>
                </c:pt>
                <c:pt idx="77">
                  <c:v>38.5</c:v>
                </c:pt>
                <c:pt idx="78">
                  <c:v>39</c:v>
                </c:pt>
                <c:pt idx="79">
                  <c:v>39.5</c:v>
                </c:pt>
                <c:pt idx="80">
                  <c:v>40</c:v>
                </c:pt>
                <c:pt idx="81">
                  <c:v>40.5</c:v>
                </c:pt>
                <c:pt idx="82">
                  <c:v>41</c:v>
                </c:pt>
                <c:pt idx="83">
                  <c:v>41.5</c:v>
                </c:pt>
                <c:pt idx="84">
                  <c:v>42</c:v>
                </c:pt>
                <c:pt idx="85">
                  <c:v>42.5</c:v>
                </c:pt>
                <c:pt idx="86">
                  <c:v>43</c:v>
                </c:pt>
                <c:pt idx="87">
                  <c:v>43.5</c:v>
                </c:pt>
                <c:pt idx="88">
                  <c:v>44</c:v>
                </c:pt>
                <c:pt idx="89">
                  <c:v>44.5</c:v>
                </c:pt>
                <c:pt idx="90">
                  <c:v>45</c:v>
                </c:pt>
                <c:pt idx="91">
                  <c:v>45.5</c:v>
                </c:pt>
                <c:pt idx="92">
                  <c:v>46</c:v>
                </c:pt>
                <c:pt idx="93">
                  <c:v>46.5</c:v>
                </c:pt>
                <c:pt idx="94">
                  <c:v>47</c:v>
                </c:pt>
                <c:pt idx="95">
                  <c:v>47.5</c:v>
                </c:pt>
                <c:pt idx="96">
                  <c:v>48</c:v>
                </c:pt>
                <c:pt idx="97">
                  <c:v>48.5</c:v>
                </c:pt>
                <c:pt idx="98">
                  <c:v>49</c:v>
                </c:pt>
                <c:pt idx="99">
                  <c:v>49.5</c:v>
                </c:pt>
                <c:pt idx="100">
                  <c:v>50</c:v>
                </c:pt>
                <c:pt idx="101">
                  <c:v>60</c:v>
                </c:pt>
                <c:pt idx="102">
                  <c:v>70</c:v>
                </c:pt>
                <c:pt idx="103">
                  <c:v>80</c:v>
                </c:pt>
                <c:pt idx="104">
                  <c:v>90</c:v>
                </c:pt>
                <c:pt idx="105">
                  <c:v>100</c:v>
                </c:pt>
                <c:pt idx="106">
                  <c:v>110</c:v>
                </c:pt>
                <c:pt idx="107">
                  <c:v>120</c:v>
                </c:pt>
                <c:pt idx="108">
                  <c:v>130</c:v>
                </c:pt>
                <c:pt idx="109">
                  <c:v>140</c:v>
                </c:pt>
                <c:pt idx="110">
                  <c:v>150</c:v>
                </c:pt>
                <c:pt idx="111">
                  <c:v>160</c:v>
                </c:pt>
                <c:pt idx="112">
                  <c:v>170</c:v>
                </c:pt>
                <c:pt idx="113">
                  <c:v>180</c:v>
                </c:pt>
                <c:pt idx="114">
                  <c:v>190</c:v>
                </c:pt>
                <c:pt idx="115">
                  <c:v>200</c:v>
                </c:pt>
                <c:pt idx="116">
                  <c:v>210</c:v>
                </c:pt>
                <c:pt idx="117">
                  <c:v>220</c:v>
                </c:pt>
                <c:pt idx="118">
                  <c:v>230</c:v>
                </c:pt>
                <c:pt idx="119">
                  <c:v>240</c:v>
                </c:pt>
                <c:pt idx="120">
                  <c:v>250</c:v>
                </c:pt>
                <c:pt idx="121">
                  <c:v>260</c:v>
                </c:pt>
                <c:pt idx="122">
                  <c:v>270</c:v>
                </c:pt>
                <c:pt idx="123">
                  <c:v>280</c:v>
                </c:pt>
                <c:pt idx="124">
                  <c:v>290</c:v>
                </c:pt>
                <c:pt idx="125">
                  <c:v>300</c:v>
                </c:pt>
                <c:pt idx="126">
                  <c:v>310</c:v>
                </c:pt>
                <c:pt idx="127">
                  <c:v>320</c:v>
                </c:pt>
                <c:pt idx="128">
                  <c:v>330</c:v>
                </c:pt>
                <c:pt idx="129">
                  <c:v>340</c:v>
                </c:pt>
                <c:pt idx="130">
                  <c:v>350</c:v>
                </c:pt>
                <c:pt idx="131">
                  <c:v>360</c:v>
                </c:pt>
                <c:pt idx="132">
                  <c:v>370</c:v>
                </c:pt>
                <c:pt idx="133">
                  <c:v>380</c:v>
                </c:pt>
                <c:pt idx="134">
                  <c:v>390</c:v>
                </c:pt>
                <c:pt idx="135">
                  <c:v>400</c:v>
                </c:pt>
                <c:pt idx="136">
                  <c:v>410</c:v>
                </c:pt>
                <c:pt idx="137">
                  <c:v>420</c:v>
                </c:pt>
                <c:pt idx="138">
                  <c:v>430</c:v>
                </c:pt>
                <c:pt idx="139">
                  <c:v>440</c:v>
                </c:pt>
                <c:pt idx="140">
                  <c:v>450</c:v>
                </c:pt>
                <c:pt idx="141">
                  <c:v>460</c:v>
                </c:pt>
                <c:pt idx="142">
                  <c:v>470</c:v>
                </c:pt>
                <c:pt idx="143">
                  <c:v>480</c:v>
                </c:pt>
                <c:pt idx="144">
                  <c:v>490</c:v>
                </c:pt>
                <c:pt idx="145">
                  <c:v>500</c:v>
                </c:pt>
                <c:pt idx="146">
                  <c:v>510</c:v>
                </c:pt>
                <c:pt idx="147">
                  <c:v>520</c:v>
                </c:pt>
                <c:pt idx="148">
                  <c:v>530</c:v>
                </c:pt>
                <c:pt idx="149">
                  <c:v>540</c:v>
                </c:pt>
                <c:pt idx="150">
                  <c:v>550</c:v>
                </c:pt>
                <c:pt idx="151">
                  <c:v>560</c:v>
                </c:pt>
                <c:pt idx="152">
                  <c:v>570</c:v>
                </c:pt>
                <c:pt idx="153">
                  <c:v>580</c:v>
                </c:pt>
                <c:pt idx="154">
                  <c:v>590</c:v>
                </c:pt>
                <c:pt idx="155">
                  <c:v>600</c:v>
                </c:pt>
                <c:pt idx="156">
                  <c:v>610</c:v>
                </c:pt>
                <c:pt idx="157">
                  <c:v>620</c:v>
                </c:pt>
                <c:pt idx="158">
                  <c:v>630</c:v>
                </c:pt>
                <c:pt idx="159">
                  <c:v>640</c:v>
                </c:pt>
                <c:pt idx="160">
                  <c:v>650</c:v>
                </c:pt>
                <c:pt idx="161">
                  <c:v>660</c:v>
                </c:pt>
                <c:pt idx="162">
                  <c:v>670</c:v>
                </c:pt>
                <c:pt idx="163">
                  <c:v>680</c:v>
                </c:pt>
                <c:pt idx="164">
                  <c:v>690</c:v>
                </c:pt>
                <c:pt idx="165">
                  <c:v>700</c:v>
                </c:pt>
                <c:pt idx="166">
                  <c:v>710</c:v>
                </c:pt>
                <c:pt idx="167">
                  <c:v>720</c:v>
                </c:pt>
                <c:pt idx="168">
                  <c:v>730</c:v>
                </c:pt>
                <c:pt idx="169">
                  <c:v>740</c:v>
                </c:pt>
                <c:pt idx="170">
                  <c:v>750</c:v>
                </c:pt>
                <c:pt idx="171">
                  <c:v>760</c:v>
                </c:pt>
                <c:pt idx="172">
                  <c:v>770</c:v>
                </c:pt>
                <c:pt idx="173">
                  <c:v>780</c:v>
                </c:pt>
                <c:pt idx="174">
                  <c:v>790</c:v>
                </c:pt>
                <c:pt idx="175">
                  <c:v>800</c:v>
                </c:pt>
                <c:pt idx="176">
                  <c:v>810</c:v>
                </c:pt>
                <c:pt idx="177">
                  <c:v>820</c:v>
                </c:pt>
                <c:pt idx="178">
                  <c:v>830</c:v>
                </c:pt>
                <c:pt idx="179">
                  <c:v>840</c:v>
                </c:pt>
                <c:pt idx="180">
                  <c:v>850</c:v>
                </c:pt>
                <c:pt idx="181">
                  <c:v>860</c:v>
                </c:pt>
                <c:pt idx="182">
                  <c:v>870</c:v>
                </c:pt>
                <c:pt idx="183">
                  <c:v>880</c:v>
                </c:pt>
                <c:pt idx="184">
                  <c:v>890</c:v>
                </c:pt>
                <c:pt idx="185">
                  <c:v>900</c:v>
                </c:pt>
                <c:pt idx="186">
                  <c:v>910</c:v>
                </c:pt>
                <c:pt idx="187">
                  <c:v>920</c:v>
                </c:pt>
                <c:pt idx="188">
                  <c:v>930</c:v>
                </c:pt>
                <c:pt idx="189">
                  <c:v>940</c:v>
                </c:pt>
                <c:pt idx="190">
                  <c:v>950</c:v>
                </c:pt>
                <c:pt idx="191">
                  <c:v>960</c:v>
                </c:pt>
                <c:pt idx="192">
                  <c:v>970</c:v>
                </c:pt>
                <c:pt idx="193">
                  <c:v>980</c:v>
                </c:pt>
                <c:pt idx="194">
                  <c:v>990</c:v>
                </c:pt>
                <c:pt idx="195">
                  <c:v>1000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3ACE-45D7-B505-3238FA3DA61B}"/>
            </c:ext>
          </c:extLst>
        </c:ser>
        <c:ser>
          <c:idx val="6"/>
          <c:order val="6"/>
          <c:tx>
            <c:strRef>
              <c:f>'GTP Data'!$S$1</c:f>
              <c:strCache>
                <c:ptCount val="1"/>
                <c:pt idx="0">
                  <c:v>Aug 30 00:00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'GTP Data'!$S$6:$S$201</c:f>
              <c:numCache>
                <c:formatCode>0.00</c:formatCode>
                <c:ptCount val="196"/>
                <c:pt idx="0">
                  <c:v>34.785184284347885</c:v>
                </c:pt>
                <c:pt idx="1">
                  <c:v>39.897553056655532</c:v>
                </c:pt>
                <c:pt idx="2">
                  <c:v>39.99056419160452</c:v>
                </c:pt>
                <c:pt idx="3">
                  <c:v>39.606722923067622</c:v>
                </c:pt>
                <c:pt idx="4">
                  <c:v>39.328682115505927</c:v>
                </c:pt>
                <c:pt idx="5">
                  <c:v>38.985676132569083</c:v>
                </c:pt>
                <c:pt idx="6">
                  <c:v>38.574947234755186</c:v>
                </c:pt>
                <c:pt idx="7">
                  <c:v>38.119156027434315</c:v>
                </c:pt>
                <c:pt idx="8">
                  <c:v>37.632040277453662</c:v>
                </c:pt>
                <c:pt idx="9">
                  <c:v>37.12475123764807</c:v>
                </c:pt>
                <c:pt idx="10">
                  <c:v>36.60722641808848</c:v>
                </c:pt>
                <c:pt idx="11">
                  <c:v>36.088025526307405</c:v>
                </c:pt>
                <c:pt idx="12">
                  <c:v>35.574391470860874</c:v>
                </c:pt>
                <c:pt idx="13">
                  <c:v>35.072369577359424</c:v>
                </c:pt>
                <c:pt idx="14">
                  <c:v>34.586915900856731</c:v>
                </c:pt>
                <c:pt idx="15">
                  <c:v>34.122001081857924</c:v>
                </c:pt>
                <c:pt idx="16">
                  <c:v>33.68071131394084</c:v>
                </c:pt>
                <c:pt idx="17">
                  <c:v>33.265345270025129</c:v>
                </c:pt>
                <c:pt idx="18">
                  <c:v>32.877506263507179</c:v>
                </c:pt>
                <c:pt idx="19">
                  <c:v>32.51818919212117</c:v>
                </c:pt>
                <c:pt idx="20">
                  <c:v>32.187861941267926</c:v>
                </c:pt>
                <c:pt idx="21">
                  <c:v>31.886541042380351</c:v>
                </c:pt>
                <c:pt idx="22">
                  <c:v>31.613861489109077</c:v>
                </c:pt>
                <c:pt idx="23">
                  <c:v>31.36914070566581</c:v>
                </c:pt>
                <c:pt idx="24">
                  <c:v>31.151436738924275</c:v>
                </c:pt>
                <c:pt idx="25">
                  <c:v>30.959600810231144</c:v>
                </c:pt>
                <c:pt idx="26">
                  <c:v>30.792324415477285</c:v>
                </c:pt>
                <c:pt idx="27">
                  <c:v>30.648181203952131</c:v>
                </c:pt>
                <c:pt idx="28">
                  <c:v>30.525663898952129</c:v>
                </c:pt>
                <c:pt idx="29">
                  <c:v>30.423216547091791</c:v>
                </c:pt>
                <c:pt idx="30">
                  <c:v>30.33926239977427</c:v>
                </c:pt>
                <c:pt idx="31">
                  <c:v>30.272227740260337</c:v>
                </c:pt>
                <c:pt idx="32">
                  <c:v>30.220561974113032</c:v>
                </c:pt>
                <c:pt idx="33">
                  <c:v>30.182754300308293</c:v>
                </c:pt>
                <c:pt idx="34">
                  <c:v>30.157347275745348</c:v>
                </c:pt>
                <c:pt idx="35">
                  <c:v>30.142947577954963</c:v>
                </c:pt>
                <c:pt idx="36">
                  <c:v>30.138234260117201</c:v>
                </c:pt>
                <c:pt idx="37">
                  <c:v>30.14196477962923</c:v>
                </c:pt>
                <c:pt idx="38">
                  <c:v>30.152979066915368</c:v>
                </c:pt>
                <c:pt idx="39">
                  <c:v>30.170201885396125</c:v>
                </c:pt>
                <c:pt idx="40">
                  <c:v>30.192643716926899</c:v>
                </c:pt>
                <c:pt idx="41">
                  <c:v>30.219400389926371</c:v>
                </c:pt>
                <c:pt idx="42">
                  <c:v>30.249651650137704</c:v>
                </c:pt>
                <c:pt idx="43">
                  <c:v>30.28265885675701</c:v>
                </c:pt>
                <c:pt idx="44">
                  <c:v>30.317761969737813</c:v>
                </c:pt>
                <c:pt idx="45">
                  <c:v>30.35437597761408</c:v>
                </c:pt>
                <c:pt idx="46">
                  <c:v>30.391986899322184</c:v>
                </c:pt>
                <c:pt idx="47">
                  <c:v>30.430147478357043</c:v>
                </c:pt>
                <c:pt idx="48">
                  <c:v>30.468472673256493</c:v>
                </c:pt>
                <c:pt idx="49">
                  <c:v>30.506635034933204</c:v>
                </c:pt>
                <c:pt idx="50">
                  <c:v>30.54436004880683</c:v>
                </c:pt>
                <c:pt idx="51">
                  <c:v>30.581421508053765</c:v>
                </c:pt>
                <c:pt idx="52">
                  <c:v>30.617636973595612</c:v>
                </c:pt>
                <c:pt idx="53">
                  <c:v>30.652863366683889</c:v>
                </c:pt>
                <c:pt idx="54">
                  <c:v>30.686992731090999</c:v>
                </c:pt>
                <c:pt idx="55">
                  <c:v>30.719948193958928</c:v>
                </c:pt>
                <c:pt idx="56">
                  <c:v>30.751680147254113</c:v>
                </c:pt>
                <c:pt idx="57">
                  <c:v>30.782162665489107</c:v>
                </c:pt>
                <c:pt idx="58">
                  <c:v>30.811390169854871</c:v>
                </c:pt>
                <c:pt idx="59">
                  <c:v>30.839374344114251</c:v>
                </c:pt>
                <c:pt idx="60">
                  <c:v>30.86614130348768</c:v>
                </c:pt>
                <c:pt idx="61">
                  <c:v>30.891729014265756</c:v>
                </c:pt>
                <c:pt idx="62">
                  <c:v>30.91618495895905</c:v>
                </c:pt>
                <c:pt idx="63">
                  <c:v>30.93956403939276</c:v>
                </c:pt>
                <c:pt idx="64">
                  <c:v>30.961926708223</c:v>
                </c:pt>
                <c:pt idx="65">
                  <c:v>30.983337317844921</c:v>
                </c:pt>
                <c:pt idx="66">
                  <c:v>31.003862674533789</c:v>
                </c:pt>
                <c:pt idx="67">
                  <c:v>31.02357078486548</c:v>
                </c:pt>
                <c:pt idx="68">
                  <c:v>31.042529780960525</c:v>
                </c:pt>
                <c:pt idx="69">
                  <c:v>31.060807010847167</c:v>
                </c:pt>
                <c:pt idx="70">
                  <c:v>31.078468280208231</c:v>
                </c:pt>
                <c:pt idx="71">
                  <c:v>31.095577231929642</c:v>
                </c:pt>
                <c:pt idx="72">
                  <c:v>31.112194850175641</c:v>
                </c:pt>
                <c:pt idx="73">
                  <c:v>31.128379076148409</c:v>
                </c:pt>
                <c:pt idx="74">
                  <c:v>31.144184523223313</c:v>
                </c:pt>
                <c:pt idx="75">
                  <c:v>31.159662279762419</c:v>
                </c:pt>
                <c:pt idx="76">
                  <c:v>31.174859788578384</c:v>
                </c:pt>
                <c:pt idx="77">
                  <c:v>31.189820792730455</c:v>
                </c:pt>
                <c:pt idx="78">
                  <c:v>31.204585338068661</c:v>
                </c:pt>
                <c:pt idx="79">
                  <c:v>31.219189823687877</c:v>
                </c:pt>
                <c:pt idx="80">
                  <c:v>31.233667092198928</c:v>
                </c:pt>
                <c:pt idx="81">
                  <c:v>31.248046552459193</c:v>
                </c:pt>
                <c:pt idx="82">
                  <c:v>31.262354328122928</c:v>
                </c:pt>
                <c:pt idx="83">
                  <c:v>31.276613426064152</c:v>
                </c:pt>
                <c:pt idx="84">
                  <c:v>31.290843919388301</c:v>
                </c:pt>
                <c:pt idx="85">
                  <c:v>31.305063140377893</c:v>
                </c:pt>
                <c:pt idx="86">
                  <c:v>31.319285879310016</c:v>
                </c:pt>
                <c:pt idx="87">
                  <c:v>31.333524585637001</c:v>
                </c:pt>
                <c:pt idx="88">
                  <c:v>31.347789568535081</c:v>
                </c:pt>
                <c:pt idx="89">
                  <c:v>31.362089194298974</c:v>
                </c:pt>
                <c:pt idx="90">
                  <c:v>31.376430078492742</c:v>
                </c:pt>
                <c:pt idx="91">
                  <c:v>31.390817271160053</c:v>
                </c:pt>
                <c:pt idx="92">
                  <c:v>31.405254433750994</c:v>
                </c:pt>
                <c:pt idx="93">
                  <c:v>31.419744006739059</c:v>
                </c:pt>
                <c:pt idx="94">
                  <c:v>31.434287367182947</c:v>
                </c:pt>
                <c:pt idx="95">
                  <c:v>31.448884975734682</c:v>
                </c:pt>
                <c:pt idx="96">
                  <c:v>31.463536512810979</c:v>
                </c:pt>
                <c:pt idx="97">
                  <c:v>31.478241003830107</c:v>
                </c:pt>
                <c:pt idx="98">
                  <c:v>31.492996933574645</c:v>
                </c:pt>
                <c:pt idx="99" formatCode="0.000">
                  <c:v>31.507802349873192</c:v>
                </c:pt>
                <c:pt idx="100" formatCode="0.000">
                  <c:v>31.522654956903654</c:v>
                </c:pt>
                <c:pt idx="101" formatCode="0.0000">
                  <c:v>31.825489418274856</c:v>
                </c:pt>
                <c:pt idx="102" formatCode="0.0000">
                  <c:v>32.130428821392506</c:v>
                </c:pt>
                <c:pt idx="103" formatCode="0.0000">
                  <c:v>32.434803367431222</c:v>
                </c:pt>
                <c:pt idx="104" formatCode="0.0000">
                  <c:v>32.739129754656922</c:v>
                </c:pt>
                <c:pt idx="105" formatCode="0.0000">
                  <c:v>33.043477577513237</c:v>
                </c:pt>
                <c:pt idx="106" formatCode="0.0000">
                  <c:v>33.347826139418075</c:v>
                </c:pt>
                <c:pt idx="107" formatCode="0.0000">
                  <c:v>33.652173934257142</c:v>
                </c:pt>
                <c:pt idx="108" formatCode="0.0000">
                  <c:v>33.956521736426019</c:v>
                </c:pt>
                <c:pt idx="109" formatCode="0.0000">
                  <c:v>34.260869564604576</c:v>
                </c:pt>
                <c:pt idx="110" formatCode="0.0000">
                  <c:v>34.565217391423147</c:v>
                </c:pt>
                <c:pt idx="111" formatCode="0.0000">
                  <c:v>34.86956521740715</c:v>
                </c:pt>
                <c:pt idx="112" formatCode="0.0000">
                  <c:v>35.173913043473384</c:v>
                </c:pt>
                <c:pt idx="113" formatCode="0.0000">
                  <c:v>35.47826086956475</c:v>
                </c:pt>
                <c:pt idx="114" formatCode="0.0000">
                  <c:v>35.782608695652229</c:v>
                </c:pt>
                <c:pt idx="115" formatCode="0.0000">
                  <c:v>36.086956521739012</c:v>
                </c:pt>
                <c:pt idx="116" formatCode="0.0000">
                  <c:v>36.391304347825951</c:v>
                </c:pt>
                <c:pt idx="117" formatCode="0.0000">
                  <c:v>36.695652173912912</c:v>
                </c:pt>
                <c:pt idx="118" formatCode="0.0000">
                  <c:v>36.999999999999865</c:v>
                </c:pt>
                <c:pt idx="119" formatCode="0.0000">
                  <c:v>37.304347826086818</c:v>
                </c:pt>
                <c:pt idx="120" formatCode="0.0000">
                  <c:v>37.608695652173772</c:v>
                </c:pt>
                <c:pt idx="121" formatCode="0.0000">
                  <c:v>37.913043478260725</c:v>
                </c:pt>
                <c:pt idx="122" formatCode="0.0000">
                  <c:v>38.217391304347679</c:v>
                </c:pt>
                <c:pt idx="123" formatCode="0.0000">
                  <c:v>38.521739130434632</c:v>
                </c:pt>
                <c:pt idx="124" formatCode="0.0000">
                  <c:v>38.826086956521586</c:v>
                </c:pt>
                <c:pt idx="125" formatCode="0.0000">
                  <c:v>39.130434782608539</c:v>
                </c:pt>
                <c:pt idx="126" formatCode="0.0000">
                  <c:v>39.434782608695492</c:v>
                </c:pt>
                <c:pt idx="127" formatCode="0.0000">
                  <c:v>39.739130434782446</c:v>
                </c:pt>
                <c:pt idx="128" formatCode="0.0000">
                  <c:v>40.043478260869399</c:v>
                </c:pt>
                <c:pt idx="129" formatCode="0.0000">
                  <c:v>40.347826086956353</c:v>
                </c:pt>
                <c:pt idx="130" formatCode="0.0000">
                  <c:v>40.652173913043306</c:v>
                </c:pt>
                <c:pt idx="131" formatCode="0.0000">
                  <c:v>40.95652173913026</c:v>
                </c:pt>
                <c:pt idx="132" formatCode="0.0000">
                  <c:v>41.260869565217213</c:v>
                </c:pt>
                <c:pt idx="133" formatCode="0.0000">
                  <c:v>41.565217391304166</c:v>
                </c:pt>
                <c:pt idx="134" formatCode="0.0000">
                  <c:v>41.86956521739112</c:v>
                </c:pt>
                <c:pt idx="135" formatCode="0.0000">
                  <c:v>42.173913043478073</c:v>
                </c:pt>
                <c:pt idx="136" formatCode="0.0000">
                  <c:v>42.478260869565027</c:v>
                </c:pt>
                <c:pt idx="137" formatCode="0.0000">
                  <c:v>42.78260869565198</c:v>
                </c:pt>
                <c:pt idx="138" formatCode="0.0000">
                  <c:v>43.086956521738934</c:v>
                </c:pt>
                <c:pt idx="139" formatCode="0.0000">
                  <c:v>43.391304347825887</c:v>
                </c:pt>
                <c:pt idx="140" formatCode="0.0000">
                  <c:v>43.695652173912841</c:v>
                </c:pt>
                <c:pt idx="141" formatCode="0.0000">
                  <c:v>43.999999999999794</c:v>
                </c:pt>
                <c:pt idx="142" formatCode="0.0000">
                  <c:v>44.304347826086747</c:v>
                </c:pt>
                <c:pt idx="143" formatCode="0.0000">
                  <c:v>44.608695652173701</c:v>
                </c:pt>
                <c:pt idx="144" formatCode="0.0000">
                  <c:v>44.913043478260654</c:v>
                </c:pt>
                <c:pt idx="145" formatCode="0.0000">
                  <c:v>45.217391304347608</c:v>
                </c:pt>
                <c:pt idx="146" formatCode="0.0000">
                  <c:v>45.521739130434561</c:v>
                </c:pt>
                <c:pt idx="147" formatCode="0.0000">
                  <c:v>45.826086956521515</c:v>
                </c:pt>
                <c:pt idx="148" formatCode="0.0000">
                  <c:v>46.130434782608468</c:v>
                </c:pt>
                <c:pt idx="149" formatCode="0.0000">
                  <c:v>46.434782608695421</c:v>
                </c:pt>
                <c:pt idx="150" formatCode="0.0000">
                  <c:v>46.739130434782375</c:v>
                </c:pt>
                <c:pt idx="151" formatCode="0.0000">
                  <c:v>47.043478260869328</c:v>
                </c:pt>
                <c:pt idx="152" formatCode="0.0000">
                  <c:v>47.347826086956282</c:v>
                </c:pt>
                <c:pt idx="153" formatCode="0.0000">
                  <c:v>47.652173913043235</c:v>
                </c:pt>
                <c:pt idx="154" formatCode="0.0000">
                  <c:v>47.956521739130189</c:v>
                </c:pt>
                <c:pt idx="155" formatCode="0.0000">
                  <c:v>48.260869565217142</c:v>
                </c:pt>
                <c:pt idx="156" formatCode="0.0000">
                  <c:v>48.565217391304095</c:v>
                </c:pt>
                <c:pt idx="157" formatCode="0.0000">
                  <c:v>48.869565217391049</c:v>
                </c:pt>
                <c:pt idx="158" formatCode="0.0000">
                  <c:v>49.173913043478002</c:v>
                </c:pt>
                <c:pt idx="159" formatCode="0.0000">
                  <c:v>49.478260869564956</c:v>
                </c:pt>
                <c:pt idx="160" formatCode="0.0000">
                  <c:v>49.782608695651909</c:v>
                </c:pt>
                <c:pt idx="161" formatCode="0.0000">
                  <c:v>50.086956521738863</c:v>
                </c:pt>
                <c:pt idx="162" formatCode="0.0000">
                  <c:v>50.391304347825816</c:v>
                </c:pt>
                <c:pt idx="163" formatCode="0.0000">
                  <c:v>50.695652173912769</c:v>
                </c:pt>
                <c:pt idx="164" formatCode="0.0000">
                  <c:v>50.999999999999723</c:v>
                </c:pt>
                <c:pt idx="165" formatCode="0.0000">
                  <c:v>51.304347826086676</c:v>
                </c:pt>
                <c:pt idx="166" formatCode="0.0000">
                  <c:v>51.60869565217363</c:v>
                </c:pt>
                <c:pt idx="167" formatCode="0.0000">
                  <c:v>51.913043478260583</c:v>
                </c:pt>
                <c:pt idx="168" formatCode="0.0000">
                  <c:v>52.217391304347537</c:v>
                </c:pt>
                <c:pt idx="169" formatCode="0.0000">
                  <c:v>52.52173913043449</c:v>
                </c:pt>
                <c:pt idx="170" formatCode="0.0000">
                  <c:v>52.826086956521443</c:v>
                </c:pt>
                <c:pt idx="171" formatCode="0.0000">
                  <c:v>53.130434782608397</c:v>
                </c:pt>
                <c:pt idx="172" formatCode="0.0000">
                  <c:v>53.43478260869535</c:v>
                </c:pt>
                <c:pt idx="173" formatCode="0.0000">
                  <c:v>53.739130434782304</c:v>
                </c:pt>
                <c:pt idx="174" formatCode="0.0000">
                  <c:v>54.043478260869257</c:v>
                </c:pt>
                <c:pt idx="175" formatCode="0.0000">
                  <c:v>54.347826086956211</c:v>
                </c:pt>
                <c:pt idx="176" formatCode="0.0000">
                  <c:v>54.652173913043164</c:v>
                </c:pt>
                <c:pt idx="177" formatCode="0.0000">
                  <c:v>54.956521739130118</c:v>
                </c:pt>
                <c:pt idx="178" formatCode="0.0000">
                  <c:v>55.260869565217071</c:v>
                </c:pt>
                <c:pt idx="179" formatCode="0.0000">
                  <c:v>55.565217391304024</c:v>
                </c:pt>
                <c:pt idx="180" formatCode="0.0000">
                  <c:v>55.869565217390978</c:v>
                </c:pt>
                <c:pt idx="181" formatCode="0.0000">
                  <c:v>56.173913043477931</c:v>
                </c:pt>
                <c:pt idx="182" formatCode="0.0000">
                  <c:v>56.478260869564885</c:v>
                </c:pt>
                <c:pt idx="183" formatCode="0.0000">
                  <c:v>56.782608695651838</c:v>
                </c:pt>
                <c:pt idx="184" formatCode="0.0000">
                  <c:v>57.086956521738792</c:v>
                </c:pt>
                <c:pt idx="185" formatCode="0.0000">
                  <c:v>57.391304347825745</c:v>
                </c:pt>
                <c:pt idx="186" formatCode="0.0000">
                  <c:v>57.695652173912698</c:v>
                </c:pt>
                <c:pt idx="187" formatCode="0.0000">
                  <c:v>57.999999999999652</c:v>
                </c:pt>
                <c:pt idx="188" formatCode="0.0000">
                  <c:v>58.304347826086605</c:v>
                </c:pt>
                <c:pt idx="189" formatCode="0.0000">
                  <c:v>58.608695652173559</c:v>
                </c:pt>
                <c:pt idx="190" formatCode="0.0000">
                  <c:v>58.913043478260512</c:v>
                </c:pt>
                <c:pt idx="191" formatCode="0.0000">
                  <c:v>59.217391304347466</c:v>
                </c:pt>
                <c:pt idx="192" formatCode="0.0000">
                  <c:v>59.521739130434419</c:v>
                </c:pt>
                <c:pt idx="193" formatCode="0.0000">
                  <c:v>59.826086956521372</c:v>
                </c:pt>
                <c:pt idx="194" formatCode="0.0000">
                  <c:v>60.130434782608326</c:v>
                </c:pt>
                <c:pt idx="195" formatCode="0.0000">
                  <c:v>60.434782608695279</c:v>
                </c:pt>
              </c:numCache>
            </c:numRef>
          </c:xVal>
          <c:yVal>
            <c:numRef>
              <c:f>'GTP Data'!$H$6:$H$201</c:f>
              <c:numCache>
                <c:formatCode>General</c:formatCode>
                <c:ptCount val="196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  <c:pt idx="51">
                  <c:v>25.5</c:v>
                </c:pt>
                <c:pt idx="52">
                  <c:v>26</c:v>
                </c:pt>
                <c:pt idx="53">
                  <c:v>26.5</c:v>
                </c:pt>
                <c:pt idx="54">
                  <c:v>27</c:v>
                </c:pt>
                <c:pt idx="55">
                  <c:v>27.5</c:v>
                </c:pt>
                <c:pt idx="56">
                  <c:v>28</c:v>
                </c:pt>
                <c:pt idx="57">
                  <c:v>28.5</c:v>
                </c:pt>
                <c:pt idx="58">
                  <c:v>29</c:v>
                </c:pt>
                <c:pt idx="59">
                  <c:v>29.5</c:v>
                </c:pt>
                <c:pt idx="60">
                  <c:v>30</c:v>
                </c:pt>
                <c:pt idx="61">
                  <c:v>30.5</c:v>
                </c:pt>
                <c:pt idx="62">
                  <c:v>31</c:v>
                </c:pt>
                <c:pt idx="63">
                  <c:v>31.5</c:v>
                </c:pt>
                <c:pt idx="64">
                  <c:v>32</c:v>
                </c:pt>
                <c:pt idx="65">
                  <c:v>32.5</c:v>
                </c:pt>
                <c:pt idx="66">
                  <c:v>33</c:v>
                </c:pt>
                <c:pt idx="67">
                  <c:v>33.5</c:v>
                </c:pt>
                <c:pt idx="68">
                  <c:v>34</c:v>
                </c:pt>
                <c:pt idx="69">
                  <c:v>34.5</c:v>
                </c:pt>
                <c:pt idx="70">
                  <c:v>35</c:v>
                </c:pt>
                <c:pt idx="71">
                  <c:v>35.5</c:v>
                </c:pt>
                <c:pt idx="72">
                  <c:v>36</c:v>
                </c:pt>
                <c:pt idx="73">
                  <c:v>36.5</c:v>
                </c:pt>
                <c:pt idx="74">
                  <c:v>37</c:v>
                </c:pt>
                <c:pt idx="75">
                  <c:v>37.5</c:v>
                </c:pt>
                <c:pt idx="76">
                  <c:v>38</c:v>
                </c:pt>
                <c:pt idx="77">
                  <c:v>38.5</c:v>
                </c:pt>
                <c:pt idx="78">
                  <c:v>39</c:v>
                </c:pt>
                <c:pt idx="79">
                  <c:v>39.5</c:v>
                </c:pt>
                <c:pt idx="80">
                  <c:v>40</c:v>
                </c:pt>
                <c:pt idx="81">
                  <c:v>40.5</c:v>
                </c:pt>
                <c:pt idx="82">
                  <c:v>41</c:v>
                </c:pt>
                <c:pt idx="83">
                  <c:v>41.5</c:v>
                </c:pt>
                <c:pt idx="84">
                  <c:v>42</c:v>
                </c:pt>
                <c:pt idx="85">
                  <c:v>42.5</c:v>
                </c:pt>
                <c:pt idx="86">
                  <c:v>43</c:v>
                </c:pt>
                <c:pt idx="87">
                  <c:v>43.5</c:v>
                </c:pt>
                <c:pt idx="88">
                  <c:v>44</c:v>
                </c:pt>
                <c:pt idx="89">
                  <c:v>44.5</c:v>
                </c:pt>
                <c:pt idx="90">
                  <c:v>45</c:v>
                </c:pt>
                <c:pt idx="91">
                  <c:v>45.5</c:v>
                </c:pt>
                <c:pt idx="92">
                  <c:v>46</c:v>
                </c:pt>
                <c:pt idx="93">
                  <c:v>46.5</c:v>
                </c:pt>
                <c:pt idx="94">
                  <c:v>47</c:v>
                </c:pt>
                <c:pt idx="95">
                  <c:v>47.5</c:v>
                </c:pt>
                <c:pt idx="96">
                  <c:v>48</c:v>
                </c:pt>
                <c:pt idx="97">
                  <c:v>48.5</c:v>
                </c:pt>
                <c:pt idx="98">
                  <c:v>49</c:v>
                </c:pt>
                <c:pt idx="99">
                  <c:v>49.5</c:v>
                </c:pt>
                <c:pt idx="100">
                  <c:v>50</c:v>
                </c:pt>
                <c:pt idx="101">
                  <c:v>60</c:v>
                </c:pt>
                <c:pt idx="102">
                  <c:v>70</c:v>
                </c:pt>
                <c:pt idx="103">
                  <c:v>80</c:v>
                </c:pt>
                <c:pt idx="104">
                  <c:v>90</c:v>
                </c:pt>
                <c:pt idx="105">
                  <c:v>100</c:v>
                </c:pt>
                <c:pt idx="106">
                  <c:v>110</c:v>
                </c:pt>
                <c:pt idx="107">
                  <c:v>120</c:v>
                </c:pt>
                <c:pt idx="108">
                  <c:v>130</c:v>
                </c:pt>
                <c:pt idx="109">
                  <c:v>140</c:v>
                </c:pt>
                <c:pt idx="110">
                  <c:v>150</c:v>
                </c:pt>
                <c:pt idx="111">
                  <c:v>160</c:v>
                </c:pt>
                <c:pt idx="112">
                  <c:v>170</c:v>
                </c:pt>
                <c:pt idx="113">
                  <c:v>180</c:v>
                </c:pt>
                <c:pt idx="114">
                  <c:v>190</c:v>
                </c:pt>
                <c:pt idx="115">
                  <c:v>200</c:v>
                </c:pt>
                <c:pt idx="116">
                  <c:v>210</c:v>
                </c:pt>
                <c:pt idx="117">
                  <c:v>220</c:v>
                </c:pt>
                <c:pt idx="118">
                  <c:v>230</c:v>
                </c:pt>
                <c:pt idx="119">
                  <c:v>240</c:v>
                </c:pt>
                <c:pt idx="120">
                  <c:v>250</c:v>
                </c:pt>
                <c:pt idx="121">
                  <c:v>260</c:v>
                </c:pt>
                <c:pt idx="122">
                  <c:v>270</c:v>
                </c:pt>
                <c:pt idx="123">
                  <c:v>280</c:v>
                </c:pt>
                <c:pt idx="124">
                  <c:v>290</c:v>
                </c:pt>
                <c:pt idx="125">
                  <c:v>300</c:v>
                </c:pt>
                <c:pt idx="126">
                  <c:v>310</c:v>
                </c:pt>
                <c:pt idx="127">
                  <c:v>320</c:v>
                </c:pt>
                <c:pt idx="128">
                  <c:v>330</c:v>
                </c:pt>
                <c:pt idx="129">
                  <c:v>340</c:v>
                </c:pt>
                <c:pt idx="130">
                  <c:v>350</c:v>
                </c:pt>
                <c:pt idx="131">
                  <c:v>360</c:v>
                </c:pt>
                <c:pt idx="132">
                  <c:v>370</c:v>
                </c:pt>
                <c:pt idx="133">
                  <c:v>380</c:v>
                </c:pt>
                <c:pt idx="134">
                  <c:v>390</c:v>
                </c:pt>
                <c:pt idx="135">
                  <c:v>400</c:v>
                </c:pt>
                <c:pt idx="136">
                  <c:v>410</c:v>
                </c:pt>
                <c:pt idx="137">
                  <c:v>420</c:v>
                </c:pt>
                <c:pt idx="138">
                  <c:v>430</c:v>
                </c:pt>
                <c:pt idx="139">
                  <c:v>440</c:v>
                </c:pt>
                <c:pt idx="140">
                  <c:v>450</c:v>
                </c:pt>
                <c:pt idx="141">
                  <c:v>460</c:v>
                </c:pt>
                <c:pt idx="142">
                  <c:v>470</c:v>
                </c:pt>
                <c:pt idx="143">
                  <c:v>480</c:v>
                </c:pt>
                <c:pt idx="144">
                  <c:v>490</c:v>
                </c:pt>
                <c:pt idx="145">
                  <c:v>500</c:v>
                </c:pt>
                <c:pt idx="146">
                  <c:v>510</c:v>
                </c:pt>
                <c:pt idx="147">
                  <c:v>520</c:v>
                </c:pt>
                <c:pt idx="148">
                  <c:v>530</c:v>
                </c:pt>
                <c:pt idx="149">
                  <c:v>540</c:v>
                </c:pt>
                <c:pt idx="150">
                  <c:v>550</c:v>
                </c:pt>
                <c:pt idx="151">
                  <c:v>560</c:v>
                </c:pt>
                <c:pt idx="152">
                  <c:v>570</c:v>
                </c:pt>
                <c:pt idx="153">
                  <c:v>580</c:v>
                </c:pt>
                <c:pt idx="154">
                  <c:v>590</c:v>
                </c:pt>
                <c:pt idx="155">
                  <c:v>600</c:v>
                </c:pt>
                <c:pt idx="156">
                  <c:v>610</c:v>
                </c:pt>
                <c:pt idx="157">
                  <c:v>620</c:v>
                </c:pt>
                <c:pt idx="158">
                  <c:v>630</c:v>
                </c:pt>
                <c:pt idx="159">
                  <c:v>640</c:v>
                </c:pt>
                <c:pt idx="160">
                  <c:v>650</c:v>
                </c:pt>
                <c:pt idx="161">
                  <c:v>660</c:v>
                </c:pt>
                <c:pt idx="162">
                  <c:v>670</c:v>
                </c:pt>
                <c:pt idx="163">
                  <c:v>680</c:v>
                </c:pt>
                <c:pt idx="164">
                  <c:v>690</c:v>
                </c:pt>
                <c:pt idx="165">
                  <c:v>700</c:v>
                </c:pt>
                <c:pt idx="166">
                  <c:v>710</c:v>
                </c:pt>
                <c:pt idx="167">
                  <c:v>720</c:v>
                </c:pt>
                <c:pt idx="168">
                  <c:v>730</c:v>
                </c:pt>
                <c:pt idx="169">
                  <c:v>740</c:v>
                </c:pt>
                <c:pt idx="170">
                  <c:v>750</c:v>
                </c:pt>
                <c:pt idx="171">
                  <c:v>760</c:v>
                </c:pt>
                <c:pt idx="172">
                  <c:v>770</c:v>
                </c:pt>
                <c:pt idx="173">
                  <c:v>780</c:v>
                </c:pt>
                <c:pt idx="174">
                  <c:v>790</c:v>
                </c:pt>
                <c:pt idx="175">
                  <c:v>800</c:v>
                </c:pt>
                <c:pt idx="176">
                  <c:v>810</c:v>
                </c:pt>
                <c:pt idx="177">
                  <c:v>820</c:v>
                </c:pt>
                <c:pt idx="178">
                  <c:v>830</c:v>
                </c:pt>
                <c:pt idx="179">
                  <c:v>840</c:v>
                </c:pt>
                <c:pt idx="180">
                  <c:v>850</c:v>
                </c:pt>
                <c:pt idx="181">
                  <c:v>860</c:v>
                </c:pt>
                <c:pt idx="182">
                  <c:v>870</c:v>
                </c:pt>
                <c:pt idx="183">
                  <c:v>880</c:v>
                </c:pt>
                <c:pt idx="184">
                  <c:v>890</c:v>
                </c:pt>
                <c:pt idx="185">
                  <c:v>900</c:v>
                </c:pt>
                <c:pt idx="186">
                  <c:v>910</c:v>
                </c:pt>
                <c:pt idx="187">
                  <c:v>920</c:v>
                </c:pt>
                <c:pt idx="188">
                  <c:v>930</c:v>
                </c:pt>
                <c:pt idx="189">
                  <c:v>940</c:v>
                </c:pt>
                <c:pt idx="190">
                  <c:v>950</c:v>
                </c:pt>
                <c:pt idx="191">
                  <c:v>960</c:v>
                </c:pt>
                <c:pt idx="192">
                  <c:v>970</c:v>
                </c:pt>
                <c:pt idx="193">
                  <c:v>980</c:v>
                </c:pt>
                <c:pt idx="194">
                  <c:v>990</c:v>
                </c:pt>
                <c:pt idx="195">
                  <c:v>1000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3ACE-45D7-B505-3238FA3DA61B}"/>
            </c:ext>
          </c:extLst>
        </c:ser>
        <c:ser>
          <c:idx val="7"/>
          <c:order val="7"/>
          <c:tx>
            <c:strRef>
              <c:f>'GTP Data'!$T$1</c:f>
              <c:strCache>
                <c:ptCount val="1"/>
                <c:pt idx="0">
                  <c:v>Aug 30 12:00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dPt>
            <c:idx val="98"/>
            <c:marker>
              <c:symbol val="none"/>
            </c:marker>
            <c:bubble3D val="0"/>
            <c:spPr>
              <a:ln w="19050" cap="rnd">
                <a:solidFill>
                  <a:schemeClr val="accent2">
                    <a:lumMod val="6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0D0A-0A48-9A50-DB40B1DD9D74}"/>
              </c:ext>
            </c:extLst>
          </c:dPt>
          <c:dPt>
            <c:idx val="10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2-0D0A-0A48-9A50-DB40B1DD9D74}"/>
              </c:ext>
            </c:extLst>
          </c:dPt>
          <c:xVal>
            <c:numRef>
              <c:f>'GTP Data'!$T$6:$T$201</c:f>
              <c:numCache>
                <c:formatCode>0.00</c:formatCode>
                <c:ptCount val="196"/>
                <c:pt idx="0">
                  <c:v>44.687037866130908</c:v>
                </c:pt>
                <c:pt idx="1">
                  <c:v>39.733539455564966</c:v>
                </c:pt>
                <c:pt idx="2">
                  <c:v>39.523384773206288</c:v>
                </c:pt>
                <c:pt idx="3">
                  <c:v>39.558823092217374</c:v>
                </c:pt>
                <c:pt idx="4">
                  <c:v>39.298033379306723</c:v>
                </c:pt>
                <c:pt idx="5">
                  <c:v>38.948765594684275</c:v>
                </c:pt>
                <c:pt idx="6">
                  <c:v>38.547028068105178</c:v>
                </c:pt>
                <c:pt idx="7">
                  <c:v>38.099821953244266</c:v>
                </c:pt>
                <c:pt idx="8">
                  <c:v>37.619651719075101</c:v>
                </c:pt>
                <c:pt idx="9">
                  <c:v>37.118376540117644</c:v>
                </c:pt>
                <c:pt idx="10">
                  <c:v>36.606038338199255</c:v>
                </c:pt>
                <c:pt idx="11">
                  <c:v>36.091235097507521</c:v>
                </c:pt>
                <c:pt idx="12">
                  <c:v>35.581273514716898</c:v>
                </c:pt>
                <c:pt idx="13">
                  <c:v>35.08226436117765</c:v>
                </c:pt>
                <c:pt idx="14">
                  <c:v>34.599226726328389</c:v>
                </c:pt>
                <c:pt idx="15">
                  <c:v>34.136192231792393</c:v>
                </c:pt>
                <c:pt idx="16">
                  <c:v>33.696305625695935</c:v>
                </c:pt>
                <c:pt idx="17">
                  <c:v>33.281921286541902</c:v>
                </c:pt>
                <c:pt idx="18">
                  <c:v>32.89469509495526</c:v>
                </c:pt>
                <c:pt idx="19">
                  <c:v>32.535671179101257</c:v>
                </c:pt>
                <c:pt idx="20">
                  <c:v>32.205363192670831</c:v>
                </c:pt>
                <c:pt idx="21">
                  <c:v>31.903829912404184</c:v>
                </c:pt>
                <c:pt idx="22">
                  <c:v>31.630745048957252</c:v>
                </c:pt>
                <c:pt idx="23">
                  <c:v>31.385461256855436</c:v>
                </c:pt>
                <c:pt idx="24">
                  <c:v>31.167068407300565</c:v>
                </c:pt>
                <c:pt idx="25">
                  <c:v>30.974446252665022</c:v>
                </c:pt>
                <c:pt idx="26">
                  <c:v>30.806311664789884</c:v>
                </c:pt>
                <c:pt idx="27">
                  <c:v>30.661260671840459</c:v>
                </c:pt>
                <c:pt idx="28">
                  <c:v>30.537805551557671</c:v>
                </c:pt>
                <c:pt idx="29">
                  <c:v>30.434407263326417</c:v>
                </c:pt>
                <c:pt idx="30">
                  <c:v>30.349503518560645</c:v>
                </c:pt>
                <c:pt idx="31">
                  <c:v>30.28153279942061</c:v>
                </c:pt>
                <c:pt idx="32">
                  <c:v>30.228954640711326</c:v>
                </c:pt>
                <c:pt idx="33">
                  <c:v>30.190266489781472</c:v>
                </c:pt>
                <c:pt idx="34">
                  <c:v>30.164017455103448</c:v>
                </c:pt>
                <c:pt idx="35">
                  <c:v>30.148819246660018</c:v>
                </c:pt>
                <c:pt idx="36">
                  <c:v>30.143354600919377</c:v>
                </c:pt>
                <c:pt idx="37">
                  <c:v>30.146383470616716</c:v>
                </c:pt>
                <c:pt idx="38">
                  <c:v>30.156747245284851</c:v>
                </c:pt>
                <c:pt idx="39">
                  <c:v>30.17337125294134</c:v>
                </c:pt>
                <c:pt idx="40">
                  <c:v>30.195265776943188</c:v>
                </c:pt>
                <c:pt idx="41">
                  <c:v>30.221525805110709</c:v>
                </c:pt>
                <c:pt idx="42">
                  <c:v>30.251329711099622</c:v>
                </c:pt>
                <c:pt idx="43">
                  <c:v>30.283937050922031</c:v>
                </c:pt>
                <c:pt idx="44">
                  <c:v>30.318685640698792</c:v>
                </c:pt>
                <c:pt idx="45">
                  <c:v>30.354988065347204</c:v>
                </c:pt>
                <c:pt idx="46">
                  <c:v>30.392327752114735</c:v>
                </c:pt>
                <c:pt idx="47">
                  <c:v>30.430254727777342</c:v>
                </c:pt>
                <c:pt idx="48">
                  <c:v>30.468381164017913</c:v>
                </c:pt>
                <c:pt idx="49">
                  <c:v>30.506376802051204</c:v>
                </c:pt>
                <c:pt idx="50">
                  <c:v>30.54396433500948</c:v>
                </c:pt>
                <c:pt idx="51">
                  <c:v>30.580914814972548</c:v>
                </c:pt>
                <c:pt idx="52">
                  <c:v>30.617043140826322</c:v>
                </c:pt>
                <c:pt idx="53">
                  <c:v>30.652203673360372</c:v>
                </c:pt>
                <c:pt idx="54">
                  <c:v>30.686286015151527</c:v>
                </c:pt>
                <c:pt idx="55">
                  <c:v>30.719210984801823</c:v>
                </c:pt>
                <c:pt idx="56">
                  <c:v>30.75092680797195</c:v>
                </c:pt>
                <c:pt idx="57">
                  <c:v>30.781405541336959</c:v>
                </c:pt>
                <c:pt idx="58">
                  <c:v>30.810639740045577</c:v>
                </c:pt>
                <c:pt idx="59">
                  <c:v>30.838639374441261</c:v>
                </c:pt>
                <c:pt idx="60">
                  <c:v>30.865428997652991</c:v>
                </c:pt>
                <c:pt idx="61">
                  <c:v>30.891045162136791</c:v>
                </c:pt>
                <c:pt idx="62">
                  <c:v>30.915534080293931</c:v>
                </c:pt>
                <c:pt idx="63">
                  <c:v>30.93894952185931</c:v>
                </c:pt>
                <c:pt idx="64">
                  <c:v>30.961350938793693</c:v>
                </c:pt>
                <c:pt idx="65">
                  <c:v>30.982801806878744</c:v>
                </c:pt>
                <c:pt idx="66">
                  <c:v>31.003368172058689</c:v>
                </c:pt>
                <c:pt idx="67">
                  <c:v>31.023117388752244</c:v>
                </c:pt>
                <c:pt idx="68">
                  <c:v>31.042117036832892</c:v>
                </c:pt>
                <c:pt idx="69">
                  <c:v>31.060434003705112</c:v>
                </c:pt>
                <c:pt idx="70">
                  <c:v>31.078133717853049</c:v>
                </c:pt>
                <c:pt idx="71">
                  <c:v>31.095279520372962</c:v>
                </c:pt>
                <c:pt idx="72">
                  <c:v>31.111932161290891</c:v>
                </c:pt>
                <c:pt idx="73">
                  <c:v>31.128149407884518</c:v>
                </c:pt>
                <c:pt idx="74">
                  <c:v>31.143985752747994</c:v>
                </c:pt>
                <c:pt idx="75">
                  <c:v>31.159492209937763</c:v>
                </c:pt>
                <c:pt idx="76">
                  <c:v>31.174716188196104</c:v>
                </c:pt>
                <c:pt idx="77">
                  <c:v>31.189701430949356</c:v>
                </c:pt>
                <c:pt idx="78">
                  <c:v>31.20448801350398</c:v>
                </c:pt>
                <c:pt idx="79">
                  <c:v>31.219112388602287</c:v>
                </c:pt>
                <c:pt idx="80">
                  <c:v>31.233607472239118</c:v>
                </c:pt>
                <c:pt idx="81">
                  <c:v>31.248002762371375</c:v>
                </c:pt>
                <c:pt idx="82">
                  <c:v>31.262324483865783</c:v>
                </c:pt>
                <c:pt idx="83">
                  <c:v>31.276595753720017</c:v>
                </c:pt>
                <c:pt idx="84">
                  <c:v>31.290836761252866</c:v>
                </c:pt>
                <c:pt idx="85">
                  <c:v>31.305064958586705</c:v>
                </c:pt>
                <c:pt idx="86">
                  <c:v>31.31929525733656</c:v>
                </c:pt>
                <c:pt idx="87">
                  <c:v>31.333540227973025</c:v>
                </c:pt>
                <c:pt idx="88">
                  <c:v>31.347810298839413</c:v>
                </c:pt>
                <c:pt idx="89">
                  <c:v>31.362113952276623</c:v>
                </c:pt>
                <c:pt idx="90">
                  <c:v>31.376457915742076</c:v>
                </c:pt>
                <c:pt idx="91">
                  <c:v>31.390847346202438</c:v>
                </c:pt>
                <c:pt idx="92">
                  <c:v>31.40528600643464</c:v>
                </c:pt>
                <c:pt idx="93">
                  <c:v>31.419776432187355</c:v>
                </c:pt>
                <c:pt idx="94">
                  <c:v>31.434320089436937</c:v>
                </c:pt>
                <c:pt idx="95">
                  <c:v>31.448917521220302</c:v>
                </c:pt>
                <c:pt idx="96">
                  <c:v>31.463568483743522</c:v>
                </c:pt>
                <c:pt idx="97">
                  <c:v>31.47827207165184</c:v>
                </c:pt>
                <c:pt idx="98">
                  <c:v>31.493026832506214</c:v>
                </c:pt>
                <c:pt idx="99" formatCode="0.000">
                  <c:v>31.507830870645357</c:v>
                </c:pt>
                <c:pt idx="100" formatCode="0.000">
                  <c:v>31.522681940723317</c:v>
                </c:pt>
                <c:pt idx="101" formatCode="0.0000">
                  <c:v>31.825490314165485</c:v>
                </c:pt>
                <c:pt idx="102" formatCode="0.0000">
                  <c:v>32.130427857254929</c:v>
                </c:pt>
                <c:pt idx="103" formatCode="0.0000">
                  <c:v>32.434803377777676</c:v>
                </c:pt>
                <c:pt idx="104" formatCode="0.0000">
                  <c:v>32.73912978730062</c:v>
                </c:pt>
                <c:pt idx="105" formatCode="0.0000">
                  <c:v>33.043477575767</c:v>
                </c:pt>
                <c:pt idx="106" formatCode="0.0000">
                  <c:v>33.347826138372319</c:v>
                </c:pt>
                <c:pt idx="107" formatCode="0.0000">
                  <c:v>33.652173934361628</c:v>
                </c:pt>
                <c:pt idx="108" formatCode="0.0000">
                  <c:v>33.956521736457447</c:v>
                </c:pt>
                <c:pt idx="109" formatCode="0.0000">
                  <c:v>34.260869564599652</c:v>
                </c:pt>
                <c:pt idx="110" formatCode="0.0000">
                  <c:v>34.56521739142228</c:v>
                </c:pt>
                <c:pt idx="111" formatCode="0.0000">
                  <c:v>34.869565217407356</c:v>
                </c:pt>
                <c:pt idx="112" formatCode="0.0000">
                  <c:v>35.173913043473405</c:v>
                </c:pt>
                <c:pt idx="113" formatCode="0.0000">
                  <c:v>35.478260869564743</c:v>
                </c:pt>
                <c:pt idx="114" formatCode="0.0000">
                  <c:v>35.782608695652229</c:v>
                </c:pt>
                <c:pt idx="115" formatCode="0.0000">
                  <c:v>36.086956521739012</c:v>
                </c:pt>
                <c:pt idx="116" formatCode="0.0000">
                  <c:v>36.391304347825951</c:v>
                </c:pt>
                <c:pt idx="117" formatCode="0.0000">
                  <c:v>36.695652173912912</c:v>
                </c:pt>
                <c:pt idx="118" formatCode="0.0000">
                  <c:v>36.999999999999865</c:v>
                </c:pt>
                <c:pt idx="119" formatCode="0.0000">
                  <c:v>37.304347826086818</c:v>
                </c:pt>
                <c:pt idx="120" formatCode="0.0000">
                  <c:v>37.608695652173772</c:v>
                </c:pt>
                <c:pt idx="121" formatCode="0.0000">
                  <c:v>37.913043478260725</c:v>
                </c:pt>
                <c:pt idx="122" formatCode="0.0000">
                  <c:v>38.217391304347679</c:v>
                </c:pt>
                <c:pt idx="123" formatCode="0.0000">
                  <c:v>38.521739130434632</c:v>
                </c:pt>
                <c:pt idx="124" formatCode="0.0000">
                  <c:v>38.826086956521586</c:v>
                </c:pt>
                <c:pt idx="125" formatCode="0.0000">
                  <c:v>39.130434782608539</c:v>
                </c:pt>
                <c:pt idx="126" formatCode="0.0000">
                  <c:v>39.434782608695492</c:v>
                </c:pt>
                <c:pt idx="127" formatCode="0.0000">
                  <c:v>39.739130434782446</c:v>
                </c:pt>
                <c:pt idx="128" formatCode="0.0000">
                  <c:v>40.043478260869399</c:v>
                </c:pt>
                <c:pt idx="129" formatCode="0.0000">
                  <c:v>40.347826086956353</c:v>
                </c:pt>
                <c:pt idx="130" formatCode="0.0000">
                  <c:v>40.652173913043306</c:v>
                </c:pt>
                <c:pt idx="131" formatCode="0.0000">
                  <c:v>40.95652173913026</c:v>
                </c:pt>
                <c:pt idx="132" formatCode="0.0000">
                  <c:v>41.260869565217213</c:v>
                </c:pt>
                <c:pt idx="133" formatCode="0.0000">
                  <c:v>41.565217391304166</c:v>
                </c:pt>
                <c:pt idx="134" formatCode="0.0000">
                  <c:v>41.86956521739112</c:v>
                </c:pt>
                <c:pt idx="135" formatCode="0.0000">
                  <c:v>42.173913043478073</c:v>
                </c:pt>
                <c:pt idx="136" formatCode="0.0000">
                  <c:v>42.478260869565027</c:v>
                </c:pt>
                <c:pt idx="137" formatCode="0.0000">
                  <c:v>42.78260869565198</c:v>
                </c:pt>
                <c:pt idx="138" formatCode="0.0000">
                  <c:v>43.086956521738934</c:v>
                </c:pt>
                <c:pt idx="139" formatCode="0.0000">
                  <c:v>43.391304347825887</c:v>
                </c:pt>
                <c:pt idx="140" formatCode="0.0000">
                  <c:v>43.695652173912841</c:v>
                </c:pt>
                <c:pt idx="141" formatCode="0.0000">
                  <c:v>43.999999999999794</c:v>
                </c:pt>
                <c:pt idx="142" formatCode="0.0000">
                  <c:v>44.304347826086747</c:v>
                </c:pt>
                <c:pt idx="143" formatCode="0.0000">
                  <c:v>44.608695652173701</c:v>
                </c:pt>
                <c:pt idx="144" formatCode="0.0000">
                  <c:v>44.913043478260654</c:v>
                </c:pt>
                <c:pt idx="145" formatCode="0.0000">
                  <c:v>45.217391304347608</c:v>
                </c:pt>
                <c:pt idx="146" formatCode="0.0000">
                  <c:v>45.521739130434561</c:v>
                </c:pt>
                <c:pt idx="147" formatCode="0.0000">
                  <c:v>45.826086956521515</c:v>
                </c:pt>
                <c:pt idx="148" formatCode="0.0000">
                  <c:v>46.130434782608468</c:v>
                </c:pt>
                <c:pt idx="149" formatCode="0.0000">
                  <c:v>46.434782608695421</c:v>
                </c:pt>
                <c:pt idx="150" formatCode="0.0000">
                  <c:v>46.739130434782375</c:v>
                </c:pt>
                <c:pt idx="151" formatCode="0.0000">
                  <c:v>47.043478260869328</c:v>
                </c:pt>
                <c:pt idx="152" formatCode="0.0000">
                  <c:v>47.347826086956282</c:v>
                </c:pt>
                <c:pt idx="153" formatCode="0.0000">
                  <c:v>47.652173913043235</c:v>
                </c:pt>
                <c:pt idx="154" formatCode="0.0000">
                  <c:v>47.956521739130189</c:v>
                </c:pt>
                <c:pt idx="155" formatCode="0.0000">
                  <c:v>48.260869565217142</c:v>
                </c:pt>
                <c:pt idx="156" formatCode="0.0000">
                  <c:v>48.565217391304095</c:v>
                </c:pt>
                <c:pt idx="157" formatCode="0.0000">
                  <c:v>48.869565217391049</c:v>
                </c:pt>
                <c:pt idx="158" formatCode="0.0000">
                  <c:v>49.173913043478002</c:v>
                </c:pt>
                <c:pt idx="159" formatCode="0.0000">
                  <c:v>49.478260869564956</c:v>
                </c:pt>
                <c:pt idx="160" formatCode="0.0000">
                  <c:v>49.782608695651909</c:v>
                </c:pt>
                <c:pt idx="161" formatCode="0.0000">
                  <c:v>50.086956521738863</c:v>
                </c:pt>
                <c:pt idx="162" formatCode="0.0000">
                  <c:v>50.391304347825816</c:v>
                </c:pt>
                <c:pt idx="163" formatCode="0.0000">
                  <c:v>50.695652173912769</c:v>
                </c:pt>
                <c:pt idx="164" formatCode="0.0000">
                  <c:v>50.999999999999723</c:v>
                </c:pt>
                <c:pt idx="165" formatCode="0.0000">
                  <c:v>51.304347826086676</c:v>
                </c:pt>
                <c:pt idx="166" formatCode="0.0000">
                  <c:v>51.60869565217363</c:v>
                </c:pt>
                <c:pt idx="167" formatCode="0.0000">
                  <c:v>51.913043478260583</c:v>
                </c:pt>
                <c:pt idx="168" formatCode="0.0000">
                  <c:v>52.217391304347537</c:v>
                </c:pt>
                <c:pt idx="169" formatCode="0.0000">
                  <c:v>52.52173913043449</c:v>
                </c:pt>
                <c:pt idx="170" formatCode="0.0000">
                  <c:v>52.826086956521443</c:v>
                </c:pt>
                <c:pt idx="171" formatCode="0.0000">
                  <c:v>53.130434782608397</c:v>
                </c:pt>
                <c:pt idx="172" formatCode="0.0000">
                  <c:v>53.43478260869535</c:v>
                </c:pt>
                <c:pt idx="173" formatCode="0.0000">
                  <c:v>53.739130434782304</c:v>
                </c:pt>
                <c:pt idx="174" formatCode="0.0000">
                  <c:v>54.043478260869257</c:v>
                </c:pt>
                <c:pt idx="175" formatCode="0.0000">
                  <c:v>54.347826086956211</c:v>
                </c:pt>
                <c:pt idx="176" formatCode="0.0000">
                  <c:v>54.652173913043164</c:v>
                </c:pt>
                <c:pt idx="177" formatCode="0.0000">
                  <c:v>54.956521739130118</c:v>
                </c:pt>
                <c:pt idx="178" formatCode="0.0000">
                  <c:v>55.260869565217071</c:v>
                </c:pt>
                <c:pt idx="179" formatCode="0.0000">
                  <c:v>55.565217391304024</c:v>
                </c:pt>
                <c:pt idx="180" formatCode="0.0000">
                  <c:v>55.869565217390978</c:v>
                </c:pt>
                <c:pt idx="181" formatCode="0.0000">
                  <c:v>56.173913043477931</c:v>
                </c:pt>
                <c:pt idx="182" formatCode="0.0000">
                  <c:v>56.478260869564885</c:v>
                </c:pt>
                <c:pt idx="183" formatCode="0.0000">
                  <c:v>56.782608695651838</c:v>
                </c:pt>
                <c:pt idx="184" formatCode="0.0000">
                  <c:v>57.086956521738792</c:v>
                </c:pt>
                <c:pt idx="185" formatCode="0.0000">
                  <c:v>57.391304347825745</c:v>
                </c:pt>
                <c:pt idx="186" formatCode="0.0000">
                  <c:v>57.695652173912698</c:v>
                </c:pt>
                <c:pt idx="187" formatCode="0.0000">
                  <c:v>57.999999999999652</c:v>
                </c:pt>
                <c:pt idx="188" formatCode="0.0000">
                  <c:v>58.304347826086605</c:v>
                </c:pt>
                <c:pt idx="189" formatCode="0.0000">
                  <c:v>58.608695652173559</c:v>
                </c:pt>
                <c:pt idx="190" formatCode="0.0000">
                  <c:v>58.913043478260512</c:v>
                </c:pt>
                <c:pt idx="191" formatCode="0.0000">
                  <c:v>59.217391304347466</c:v>
                </c:pt>
                <c:pt idx="192" formatCode="0.0000">
                  <c:v>59.521739130434419</c:v>
                </c:pt>
                <c:pt idx="193" formatCode="0.0000">
                  <c:v>59.826086956521372</c:v>
                </c:pt>
                <c:pt idx="194" formatCode="0.0000">
                  <c:v>60.130434782608326</c:v>
                </c:pt>
                <c:pt idx="195" formatCode="0.0000">
                  <c:v>60.434782608695279</c:v>
                </c:pt>
              </c:numCache>
            </c:numRef>
          </c:xVal>
          <c:yVal>
            <c:numRef>
              <c:f>'GTP Data'!$H$6:$H$201</c:f>
              <c:numCache>
                <c:formatCode>General</c:formatCode>
                <c:ptCount val="196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  <c:pt idx="27">
                  <c:v>13.5</c:v>
                </c:pt>
                <c:pt idx="28">
                  <c:v>14</c:v>
                </c:pt>
                <c:pt idx="29">
                  <c:v>14.5</c:v>
                </c:pt>
                <c:pt idx="30">
                  <c:v>15</c:v>
                </c:pt>
                <c:pt idx="31">
                  <c:v>15.5</c:v>
                </c:pt>
                <c:pt idx="32">
                  <c:v>16</c:v>
                </c:pt>
                <c:pt idx="33">
                  <c:v>16.5</c:v>
                </c:pt>
                <c:pt idx="34">
                  <c:v>17</c:v>
                </c:pt>
                <c:pt idx="35">
                  <c:v>17.5</c:v>
                </c:pt>
                <c:pt idx="36">
                  <c:v>18</c:v>
                </c:pt>
                <c:pt idx="37">
                  <c:v>18.5</c:v>
                </c:pt>
                <c:pt idx="38">
                  <c:v>19</c:v>
                </c:pt>
                <c:pt idx="39">
                  <c:v>19.5</c:v>
                </c:pt>
                <c:pt idx="40">
                  <c:v>20</c:v>
                </c:pt>
                <c:pt idx="41">
                  <c:v>20.5</c:v>
                </c:pt>
                <c:pt idx="42">
                  <c:v>21</c:v>
                </c:pt>
                <c:pt idx="43">
                  <c:v>21.5</c:v>
                </c:pt>
                <c:pt idx="44">
                  <c:v>22</c:v>
                </c:pt>
                <c:pt idx="45">
                  <c:v>22.5</c:v>
                </c:pt>
                <c:pt idx="46">
                  <c:v>23</c:v>
                </c:pt>
                <c:pt idx="47">
                  <c:v>23.5</c:v>
                </c:pt>
                <c:pt idx="48">
                  <c:v>24</c:v>
                </c:pt>
                <c:pt idx="49">
                  <c:v>24.5</c:v>
                </c:pt>
                <c:pt idx="50">
                  <c:v>25</c:v>
                </c:pt>
                <c:pt idx="51">
                  <c:v>25.5</c:v>
                </c:pt>
                <c:pt idx="52">
                  <c:v>26</c:v>
                </c:pt>
                <c:pt idx="53">
                  <c:v>26.5</c:v>
                </c:pt>
                <c:pt idx="54">
                  <c:v>27</c:v>
                </c:pt>
                <c:pt idx="55">
                  <c:v>27.5</c:v>
                </c:pt>
                <c:pt idx="56">
                  <c:v>28</c:v>
                </c:pt>
                <c:pt idx="57">
                  <c:v>28.5</c:v>
                </c:pt>
                <c:pt idx="58">
                  <c:v>29</c:v>
                </c:pt>
                <c:pt idx="59">
                  <c:v>29.5</c:v>
                </c:pt>
                <c:pt idx="60">
                  <c:v>30</c:v>
                </c:pt>
                <c:pt idx="61">
                  <c:v>30.5</c:v>
                </c:pt>
                <c:pt idx="62">
                  <c:v>31</c:v>
                </c:pt>
                <c:pt idx="63">
                  <c:v>31.5</c:v>
                </c:pt>
                <c:pt idx="64">
                  <c:v>32</c:v>
                </c:pt>
                <c:pt idx="65">
                  <c:v>32.5</c:v>
                </c:pt>
                <c:pt idx="66">
                  <c:v>33</c:v>
                </c:pt>
                <c:pt idx="67">
                  <c:v>33.5</c:v>
                </c:pt>
                <c:pt idx="68">
                  <c:v>34</c:v>
                </c:pt>
                <c:pt idx="69">
                  <c:v>34.5</c:v>
                </c:pt>
                <c:pt idx="70">
                  <c:v>35</c:v>
                </c:pt>
                <c:pt idx="71">
                  <c:v>35.5</c:v>
                </c:pt>
                <c:pt idx="72">
                  <c:v>36</c:v>
                </c:pt>
                <c:pt idx="73">
                  <c:v>36.5</c:v>
                </c:pt>
                <c:pt idx="74">
                  <c:v>37</c:v>
                </c:pt>
                <c:pt idx="75">
                  <c:v>37.5</c:v>
                </c:pt>
                <c:pt idx="76">
                  <c:v>38</c:v>
                </c:pt>
                <c:pt idx="77">
                  <c:v>38.5</c:v>
                </c:pt>
                <c:pt idx="78">
                  <c:v>39</c:v>
                </c:pt>
                <c:pt idx="79">
                  <c:v>39.5</c:v>
                </c:pt>
                <c:pt idx="80">
                  <c:v>40</c:v>
                </c:pt>
                <c:pt idx="81">
                  <c:v>40.5</c:v>
                </c:pt>
                <c:pt idx="82">
                  <c:v>41</c:v>
                </c:pt>
                <c:pt idx="83">
                  <c:v>41.5</c:v>
                </c:pt>
                <c:pt idx="84">
                  <c:v>42</c:v>
                </c:pt>
                <c:pt idx="85">
                  <c:v>42.5</c:v>
                </c:pt>
                <c:pt idx="86">
                  <c:v>43</c:v>
                </c:pt>
                <c:pt idx="87">
                  <c:v>43.5</c:v>
                </c:pt>
                <c:pt idx="88">
                  <c:v>44</c:v>
                </c:pt>
                <c:pt idx="89">
                  <c:v>44.5</c:v>
                </c:pt>
                <c:pt idx="90">
                  <c:v>45</c:v>
                </c:pt>
                <c:pt idx="91">
                  <c:v>45.5</c:v>
                </c:pt>
                <c:pt idx="92">
                  <c:v>46</c:v>
                </c:pt>
                <c:pt idx="93">
                  <c:v>46.5</c:v>
                </c:pt>
                <c:pt idx="94">
                  <c:v>47</c:v>
                </c:pt>
                <c:pt idx="95">
                  <c:v>47.5</c:v>
                </c:pt>
                <c:pt idx="96">
                  <c:v>48</c:v>
                </c:pt>
                <c:pt idx="97">
                  <c:v>48.5</c:v>
                </c:pt>
                <c:pt idx="98">
                  <c:v>49</c:v>
                </c:pt>
                <c:pt idx="99">
                  <c:v>49.5</c:v>
                </c:pt>
                <c:pt idx="100">
                  <c:v>50</c:v>
                </c:pt>
                <c:pt idx="101">
                  <c:v>60</c:v>
                </c:pt>
                <c:pt idx="102">
                  <c:v>70</c:v>
                </c:pt>
                <c:pt idx="103">
                  <c:v>80</c:v>
                </c:pt>
                <c:pt idx="104">
                  <c:v>90</c:v>
                </c:pt>
                <c:pt idx="105">
                  <c:v>100</c:v>
                </c:pt>
                <c:pt idx="106">
                  <c:v>110</c:v>
                </c:pt>
                <c:pt idx="107">
                  <c:v>120</c:v>
                </c:pt>
                <c:pt idx="108">
                  <c:v>130</c:v>
                </c:pt>
                <c:pt idx="109">
                  <c:v>140</c:v>
                </c:pt>
                <c:pt idx="110">
                  <c:v>150</c:v>
                </c:pt>
                <c:pt idx="111">
                  <c:v>160</c:v>
                </c:pt>
                <c:pt idx="112">
                  <c:v>170</c:v>
                </c:pt>
                <c:pt idx="113">
                  <c:v>180</c:v>
                </c:pt>
                <c:pt idx="114">
                  <c:v>190</c:v>
                </c:pt>
                <c:pt idx="115">
                  <c:v>200</c:v>
                </c:pt>
                <c:pt idx="116">
                  <c:v>210</c:v>
                </c:pt>
                <c:pt idx="117">
                  <c:v>220</c:v>
                </c:pt>
                <c:pt idx="118">
                  <c:v>230</c:v>
                </c:pt>
                <c:pt idx="119">
                  <c:v>240</c:v>
                </c:pt>
                <c:pt idx="120">
                  <c:v>250</c:v>
                </c:pt>
                <c:pt idx="121">
                  <c:v>260</c:v>
                </c:pt>
                <c:pt idx="122">
                  <c:v>270</c:v>
                </c:pt>
                <c:pt idx="123">
                  <c:v>280</c:v>
                </c:pt>
                <c:pt idx="124">
                  <c:v>290</c:v>
                </c:pt>
                <c:pt idx="125">
                  <c:v>300</c:v>
                </c:pt>
                <c:pt idx="126">
                  <c:v>310</c:v>
                </c:pt>
                <c:pt idx="127">
                  <c:v>320</c:v>
                </c:pt>
                <c:pt idx="128">
                  <c:v>330</c:v>
                </c:pt>
                <c:pt idx="129">
                  <c:v>340</c:v>
                </c:pt>
                <c:pt idx="130">
                  <c:v>350</c:v>
                </c:pt>
                <c:pt idx="131">
                  <c:v>360</c:v>
                </c:pt>
                <c:pt idx="132">
                  <c:v>370</c:v>
                </c:pt>
                <c:pt idx="133">
                  <c:v>380</c:v>
                </c:pt>
                <c:pt idx="134">
                  <c:v>390</c:v>
                </c:pt>
                <c:pt idx="135">
                  <c:v>400</c:v>
                </c:pt>
                <c:pt idx="136">
                  <c:v>410</c:v>
                </c:pt>
                <c:pt idx="137">
                  <c:v>420</c:v>
                </c:pt>
                <c:pt idx="138">
                  <c:v>430</c:v>
                </c:pt>
                <c:pt idx="139">
                  <c:v>440</c:v>
                </c:pt>
                <c:pt idx="140">
                  <c:v>450</c:v>
                </c:pt>
                <c:pt idx="141">
                  <c:v>460</c:v>
                </c:pt>
                <c:pt idx="142">
                  <c:v>470</c:v>
                </c:pt>
                <c:pt idx="143">
                  <c:v>480</c:v>
                </c:pt>
                <c:pt idx="144">
                  <c:v>490</c:v>
                </c:pt>
                <c:pt idx="145">
                  <c:v>500</c:v>
                </c:pt>
                <c:pt idx="146">
                  <c:v>510</c:v>
                </c:pt>
                <c:pt idx="147">
                  <c:v>520</c:v>
                </c:pt>
                <c:pt idx="148">
                  <c:v>530</c:v>
                </c:pt>
                <c:pt idx="149">
                  <c:v>540</c:v>
                </c:pt>
                <c:pt idx="150">
                  <c:v>550</c:v>
                </c:pt>
                <c:pt idx="151">
                  <c:v>560</c:v>
                </c:pt>
                <c:pt idx="152">
                  <c:v>570</c:v>
                </c:pt>
                <c:pt idx="153">
                  <c:v>580</c:v>
                </c:pt>
                <c:pt idx="154">
                  <c:v>590</c:v>
                </c:pt>
                <c:pt idx="155">
                  <c:v>600</c:v>
                </c:pt>
                <c:pt idx="156">
                  <c:v>610</c:v>
                </c:pt>
                <c:pt idx="157">
                  <c:v>620</c:v>
                </c:pt>
                <c:pt idx="158">
                  <c:v>630</c:v>
                </c:pt>
                <c:pt idx="159">
                  <c:v>640</c:v>
                </c:pt>
                <c:pt idx="160">
                  <c:v>650</c:v>
                </c:pt>
                <c:pt idx="161">
                  <c:v>660</c:v>
                </c:pt>
                <c:pt idx="162">
                  <c:v>670</c:v>
                </c:pt>
                <c:pt idx="163">
                  <c:v>680</c:v>
                </c:pt>
                <c:pt idx="164">
                  <c:v>690</c:v>
                </c:pt>
                <c:pt idx="165">
                  <c:v>700</c:v>
                </c:pt>
                <c:pt idx="166">
                  <c:v>710</c:v>
                </c:pt>
                <c:pt idx="167">
                  <c:v>720</c:v>
                </c:pt>
                <c:pt idx="168">
                  <c:v>730</c:v>
                </c:pt>
                <c:pt idx="169">
                  <c:v>740</c:v>
                </c:pt>
                <c:pt idx="170">
                  <c:v>750</c:v>
                </c:pt>
                <c:pt idx="171">
                  <c:v>760</c:v>
                </c:pt>
                <c:pt idx="172">
                  <c:v>770</c:v>
                </c:pt>
                <c:pt idx="173">
                  <c:v>780</c:v>
                </c:pt>
                <c:pt idx="174">
                  <c:v>790</c:v>
                </c:pt>
                <c:pt idx="175">
                  <c:v>800</c:v>
                </c:pt>
                <c:pt idx="176">
                  <c:v>810</c:v>
                </c:pt>
                <c:pt idx="177">
                  <c:v>820</c:v>
                </c:pt>
                <c:pt idx="178">
                  <c:v>830</c:v>
                </c:pt>
                <c:pt idx="179">
                  <c:v>840</c:v>
                </c:pt>
                <c:pt idx="180">
                  <c:v>850</c:v>
                </c:pt>
                <c:pt idx="181">
                  <c:v>860</c:v>
                </c:pt>
                <c:pt idx="182">
                  <c:v>870</c:v>
                </c:pt>
                <c:pt idx="183">
                  <c:v>880</c:v>
                </c:pt>
                <c:pt idx="184">
                  <c:v>890</c:v>
                </c:pt>
                <c:pt idx="185">
                  <c:v>900</c:v>
                </c:pt>
                <c:pt idx="186">
                  <c:v>910</c:v>
                </c:pt>
                <c:pt idx="187">
                  <c:v>920</c:v>
                </c:pt>
                <c:pt idx="188">
                  <c:v>930</c:v>
                </c:pt>
                <c:pt idx="189">
                  <c:v>940</c:v>
                </c:pt>
                <c:pt idx="190">
                  <c:v>950</c:v>
                </c:pt>
                <c:pt idx="191">
                  <c:v>960</c:v>
                </c:pt>
                <c:pt idx="192">
                  <c:v>970</c:v>
                </c:pt>
                <c:pt idx="193">
                  <c:v>980</c:v>
                </c:pt>
                <c:pt idx="194">
                  <c:v>990</c:v>
                </c:pt>
                <c:pt idx="195">
                  <c:v>1000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3ACE-45D7-B505-3238FA3DA61B}"/>
            </c:ext>
          </c:extLst>
        </c:ser>
        <c:ser>
          <c:idx val="8"/>
          <c:order val="8"/>
          <c:tx>
            <c:strRef>
              <c:f>'GTP Data'!$D$75:$G$75</c:f>
              <c:strCache>
                <c:ptCount val="1"/>
                <c:pt idx="0">
                  <c:v>Neutral Temperature δTcut=0.1°C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'GTP Data'!$C$19:$C$20</c:f>
              <c:numCache>
                <c:formatCode>General</c:formatCode>
                <c:ptCount val="2"/>
                <c:pt idx="0">
                  <c:v>0</c:v>
                </c:pt>
                <c:pt idx="1">
                  <c:v>60</c:v>
                </c:pt>
              </c:numCache>
            </c:numRef>
          </c:xVal>
          <c:yVal>
            <c:numRef>
              <c:f>('GTP Data'!$H$75,'GTP Data'!$H$75)</c:f>
              <c:numCache>
                <c:formatCode>General</c:formatCode>
                <c:ptCount val="2"/>
                <c:pt idx="0">
                  <c:v>34.5</c:v>
                </c:pt>
                <c:pt idx="1">
                  <c:v>34.5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3ACE-45D7-B505-3238FA3DA61B}"/>
            </c:ext>
          </c:extLst>
        </c:ser>
        <c:ser>
          <c:idx val="9"/>
          <c:order val="9"/>
          <c:tx>
            <c:strRef>
              <c:f>'GTP Data'!$D$104:$G$104</c:f>
              <c:strCache>
                <c:ptCount val="1"/>
                <c:pt idx="0">
                  <c:v>Neutral Temperature δTcut=0.01°C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'GTP Data'!$C$19:$C$20</c:f>
              <c:numCache>
                <c:formatCode>General</c:formatCode>
                <c:ptCount val="2"/>
                <c:pt idx="0">
                  <c:v>0</c:v>
                </c:pt>
                <c:pt idx="1">
                  <c:v>60</c:v>
                </c:pt>
              </c:numCache>
            </c:numRef>
          </c:xVal>
          <c:yVal>
            <c:numRef>
              <c:f>('GTP Data'!$H$104,'GTP Data'!$H$104)</c:f>
              <c:numCache>
                <c:formatCode>General</c:formatCode>
                <c:ptCount val="2"/>
                <c:pt idx="0">
                  <c:v>49</c:v>
                </c:pt>
                <c:pt idx="1">
                  <c:v>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F4E-45CF-A1F3-C71554705A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2745248"/>
        <c:axId val="920020496"/>
      </c:scatterChart>
      <c:valAx>
        <c:axId val="932745248"/>
        <c:scaling>
          <c:orientation val="minMax"/>
          <c:max val="6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/>
                  <a:t>Subsurface Temperature,  °C</a:t>
                </a:r>
              </a:p>
            </c:rich>
          </c:tx>
          <c:layout>
            <c:manualLayout>
              <c:xMode val="edge"/>
              <c:yMode val="edge"/>
              <c:x val="0.29857174617878646"/>
              <c:y val="2.76314539982717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0020496"/>
        <c:crosses val="autoZero"/>
        <c:crossBetween val="midCat"/>
      </c:valAx>
      <c:valAx>
        <c:axId val="920020496"/>
        <c:scaling>
          <c:orientation val="maxMin"/>
          <c:max val="5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/>
                  <a:t>True Vertical Depth, 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2745248"/>
        <c:crosses val="autoZero"/>
        <c:crossBetween val="midCat"/>
        <c:majorUnit val="5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863371931449738"/>
          <c:y val="0.10187763523774079"/>
          <c:w val="0.25053432144511351"/>
          <c:h val="0.895458544646772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10</xdr:col>
      <xdr:colOff>787399</xdr:colOff>
      <xdr:row>29</xdr:row>
      <xdr:rowOff>69705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B6AD576-9D1D-8447-B0D1-0A53A506A3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12700</xdr:rowOff>
    </xdr:from>
    <xdr:to>
      <xdr:col>11</xdr:col>
      <xdr:colOff>25401</xdr:colOff>
      <xdr:row>30</xdr:row>
      <xdr:rowOff>34981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9B9CE3D6-8FB5-D342-93BB-B47B8E54CD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26458</xdr:colOff>
      <xdr:row>30</xdr:row>
      <xdr:rowOff>9380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1C793D26-D843-6342-A58D-967208521D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12</xdr:col>
      <xdr:colOff>736600</xdr:colOff>
      <xdr:row>30</xdr:row>
      <xdr:rowOff>22281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38997BD0-13E5-2543-8C38-75CFED752C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T201"/>
  <sheetViews>
    <sheetView topLeftCell="I1" zoomScale="150" zoomScaleNormal="150" workbookViewId="0">
      <selection activeCell="T3" sqref="T3"/>
    </sheetView>
  </sheetViews>
  <sheetFormatPr baseColWidth="10" defaultColWidth="11" defaultRowHeight="16"/>
  <cols>
    <col min="2" max="2" width="5.6640625" customWidth="1"/>
    <col min="10" max="12" width="10.83203125" style="6"/>
    <col min="13" max="13" width="15.83203125" style="6" bestFit="1" customWidth="1"/>
  </cols>
  <sheetData>
    <row r="1" spans="2:20">
      <c r="M1" s="29" t="s">
        <v>38</v>
      </c>
      <c r="N1" s="28" t="s">
        <v>37</v>
      </c>
      <c r="O1" s="28" t="s">
        <v>42</v>
      </c>
      <c r="P1" s="28" t="s">
        <v>41</v>
      </c>
      <c r="Q1" s="28" t="s">
        <v>44</v>
      </c>
      <c r="R1" s="28" t="s">
        <v>43</v>
      </c>
      <c r="S1" s="28" t="s">
        <v>49</v>
      </c>
      <c r="T1" s="28" t="s">
        <v>48</v>
      </c>
    </row>
    <row r="2" spans="2:20" ht="18">
      <c r="B2" t="s">
        <v>28</v>
      </c>
      <c r="C2" s="10">
        <v>0</v>
      </c>
      <c r="D2" t="s">
        <v>3</v>
      </c>
      <c r="E2">
        <v>0</v>
      </c>
      <c r="F2" t="s">
        <v>3</v>
      </c>
      <c r="M2" s="7" t="s">
        <v>30</v>
      </c>
      <c r="N2" s="2" t="s">
        <v>29</v>
      </c>
      <c r="O2" s="7" t="s">
        <v>32</v>
      </c>
      <c r="P2" s="26" t="s">
        <v>31</v>
      </c>
      <c r="Q2" s="7" t="s">
        <v>34</v>
      </c>
      <c r="R2" s="26" t="s">
        <v>33</v>
      </c>
      <c r="S2" s="7" t="s">
        <v>36</v>
      </c>
      <c r="T2" s="26" t="s">
        <v>35</v>
      </c>
    </row>
    <row r="3" spans="2:20" ht="20">
      <c r="B3" t="s">
        <v>18</v>
      </c>
      <c r="C3" s="10">
        <v>70</v>
      </c>
      <c r="D3" t="s">
        <v>6</v>
      </c>
      <c r="E3">
        <f>C3/1000</f>
        <v>7.0000000000000007E-2</v>
      </c>
      <c r="F3" t="s">
        <v>12</v>
      </c>
      <c r="M3" s="11">
        <v>0</v>
      </c>
      <c r="N3" s="6">
        <f>M3+0.5</f>
        <v>0.5</v>
      </c>
      <c r="O3" s="10">
        <v>90</v>
      </c>
      <c r="P3">
        <f>O3+0.5</f>
        <v>90.5</v>
      </c>
      <c r="Q3" s="12">
        <v>180</v>
      </c>
      <c r="R3" s="13">
        <f>Q3+0.5</f>
        <v>180.5</v>
      </c>
      <c r="S3" s="14">
        <v>240</v>
      </c>
      <c r="T3" s="15">
        <f>S3+0.5</f>
        <v>240.5</v>
      </c>
    </row>
    <row r="4" spans="2:20" ht="18">
      <c r="B4" t="s">
        <v>1</v>
      </c>
      <c r="C4" s="10">
        <v>30</v>
      </c>
      <c r="D4" t="s">
        <v>4</v>
      </c>
      <c r="E4">
        <f>C4</f>
        <v>30</v>
      </c>
      <c r="F4" t="s">
        <v>4</v>
      </c>
      <c r="H4" s="2" t="s">
        <v>0</v>
      </c>
      <c r="I4" s="2" t="s">
        <v>9</v>
      </c>
      <c r="J4" s="7" t="s">
        <v>25</v>
      </c>
      <c r="K4" s="7" t="s">
        <v>26</v>
      </c>
      <c r="L4" s="7" t="s">
        <v>27</v>
      </c>
      <c r="M4" s="7" t="s">
        <v>15</v>
      </c>
      <c r="N4" s="7" t="s">
        <v>15</v>
      </c>
      <c r="O4" s="7" t="s">
        <v>15</v>
      </c>
      <c r="P4" s="7" t="s">
        <v>15</v>
      </c>
      <c r="Q4" s="7" t="s">
        <v>15</v>
      </c>
      <c r="R4" s="7" t="s">
        <v>15</v>
      </c>
      <c r="S4" s="7" t="s">
        <v>15</v>
      </c>
      <c r="T4" s="7" t="s">
        <v>15</v>
      </c>
    </row>
    <row r="5" spans="2:20">
      <c r="B5" s="3" t="s">
        <v>11</v>
      </c>
      <c r="C5" s="10">
        <v>2.2999999999999998</v>
      </c>
      <c r="D5" s="4" t="s">
        <v>14</v>
      </c>
      <c r="E5">
        <f>C5</f>
        <v>2.2999999999999998</v>
      </c>
      <c r="F5" s="4" t="s">
        <v>14</v>
      </c>
      <c r="H5" s="2" t="s">
        <v>3</v>
      </c>
      <c r="I5" s="2" t="s">
        <v>10</v>
      </c>
      <c r="J5" s="7" t="s">
        <v>4</v>
      </c>
      <c r="K5" s="7"/>
      <c r="L5" s="7"/>
      <c r="M5" s="7" t="s">
        <v>4</v>
      </c>
      <c r="N5" s="7" t="s">
        <v>4</v>
      </c>
      <c r="O5" s="7" t="s">
        <v>4</v>
      </c>
      <c r="P5" s="7" t="s">
        <v>4</v>
      </c>
      <c r="Q5" s="7" t="s">
        <v>4</v>
      </c>
      <c r="R5" s="7" t="s">
        <v>4</v>
      </c>
      <c r="S5" s="7" t="s">
        <v>4</v>
      </c>
      <c r="T5" s="7" t="s">
        <v>4</v>
      </c>
    </row>
    <row r="6" spans="2:20" ht="20">
      <c r="B6" t="s">
        <v>17</v>
      </c>
      <c r="C6" s="10">
        <v>3.5</v>
      </c>
      <c r="D6" t="s">
        <v>13</v>
      </c>
      <c r="E6">
        <f>C6*10^(-6)</f>
        <v>3.4999999999999999E-6</v>
      </c>
      <c r="F6" t="s">
        <v>7</v>
      </c>
      <c r="H6" s="9">
        <f>E2</f>
        <v>0</v>
      </c>
      <c r="I6">
        <f t="shared" ref="I6:I37" si="0">$E$3/$E$5</f>
        <v>3.0434782608695657E-2</v>
      </c>
      <c r="J6" s="6">
        <f>C4</f>
        <v>30</v>
      </c>
      <c r="K6" s="6">
        <f>($H$6-H6)*SQRT(3.14/($E$6*$E$8))</f>
        <v>0</v>
      </c>
      <c r="L6" s="6">
        <f t="shared" ref="L6:L37" si="1">($H$6-H6)*SQRT(3.14/($E$6*$E$11))</f>
        <v>0</v>
      </c>
      <c r="M6" s="6">
        <f>$J6+$E$7*EXP($K6)*COS(2*PI()*(M$3*86400-$E$9)/$E$8+$K6) +$E$10*EXP($L6)*COS(2*PI()*(M$3*86400-$E$12)/$E$11+$L6)</f>
        <v>10.120554106339906</v>
      </c>
      <c r="N6" s="6">
        <f>$J6+$E$7*EXP($K6)*COS(2*PI()*(N$3*86400-$E$9)/$E$8+$K6) +$E$10*EXP($L6)*COS(2*PI()*(N$3*86400-$E$12)/$E$11+$L6)</f>
        <v>20.104780312734079</v>
      </c>
      <c r="O6" s="6">
        <f t="shared" ref="O6:T21" si="2">$J6+$E$7*EXP($K6)*COS(2*PI()*(O$3*86400-$E$9)/$E$8+$K6) +$E$10*EXP($L6)*COS(2*PI()*(O$3*86400-$E$12)/$E$11+$L6)</f>
        <v>22.766644197153177</v>
      </c>
      <c r="P6" s="6">
        <f t="shared" si="2"/>
        <v>32.89430534063969</v>
      </c>
      <c r="Q6" s="6">
        <f t="shared" si="2"/>
        <v>39.778604237519232</v>
      </c>
      <c r="R6" s="6">
        <f t="shared" si="2"/>
        <v>49.800142254236128</v>
      </c>
      <c r="S6" s="6">
        <f t="shared" si="2"/>
        <v>34.785184284347885</v>
      </c>
      <c r="T6" s="6">
        <f t="shared" si="2"/>
        <v>44.687037866130908</v>
      </c>
    </row>
    <row r="7" spans="2:20" ht="18">
      <c r="B7" s="8" t="s">
        <v>19</v>
      </c>
      <c r="C7" s="10">
        <v>15</v>
      </c>
      <c r="D7" t="s">
        <v>4</v>
      </c>
      <c r="E7">
        <f>C7</f>
        <v>15</v>
      </c>
      <c r="F7" t="s">
        <v>4</v>
      </c>
      <c r="H7">
        <f>H6+0.5</f>
        <v>0.5</v>
      </c>
      <c r="I7">
        <f t="shared" si="0"/>
        <v>3.0434782608695657E-2</v>
      </c>
      <c r="J7" s="6">
        <f>J6+I7*(H7-H6)</f>
        <v>30.015217391304347</v>
      </c>
      <c r="K7" s="6">
        <f t="shared" ref="K7:K37" si="3">($H$6-H7)*SQRT(3.14/($E$6*$E$8))</f>
        <v>-8.4304124511899906E-2</v>
      </c>
      <c r="L7" s="6">
        <f t="shared" si="1"/>
        <v>-1.6111795278303009</v>
      </c>
      <c r="M7" s="6">
        <f t="shared" ref="M7:M19" si="4">J7+$E$7*EXP($K7)*COS(2*PI()*(M$3*86400-$E$9)/$E$8+$K7) +$E$10*EXP($L7)*COS(2*PI()*(M$3*86400-$E$12)/$E$11+$L7)</f>
        <v>16.574515732840723</v>
      </c>
      <c r="N7" s="6">
        <f t="shared" ref="N7:T47" si="5">$J7+$E$7*EXP($K7)*COS(2*PI()*(N$3*86400-$E$9)/$E$8+$K7) +$E$10*EXP($L7)*COS(2*PI()*(N$3*86400-$E$12)/$E$11+$L7)</f>
        <v>16.469554150649138</v>
      </c>
      <c r="O7" s="6">
        <f t="shared" si="2"/>
        <v>26.862009527421559</v>
      </c>
      <c r="P7" s="6">
        <f t="shared" si="2"/>
        <v>26.896884531627762</v>
      </c>
      <c r="Q7" s="6">
        <f t="shared" si="2"/>
        <v>43.39232796163401</v>
      </c>
      <c r="R7" s="6">
        <f t="shared" si="2"/>
        <v>43.341295813991934</v>
      </c>
      <c r="S7" s="6">
        <f t="shared" si="2"/>
        <v>39.897553056655532</v>
      </c>
      <c r="T7" s="6">
        <f t="shared" si="2"/>
        <v>39.733539455564966</v>
      </c>
    </row>
    <row r="8" spans="2:20" ht="18">
      <c r="B8" t="s">
        <v>20</v>
      </c>
      <c r="C8" s="10">
        <v>365.25</v>
      </c>
      <c r="D8" t="s">
        <v>8</v>
      </c>
      <c r="E8">
        <f>C8*86400</f>
        <v>31557600</v>
      </c>
      <c r="F8" t="s">
        <v>5</v>
      </c>
      <c r="H8">
        <f t="shared" ref="H8:H71" si="6">H7+0.5</f>
        <v>1</v>
      </c>
      <c r="I8">
        <f>$E$3/$E$5</f>
        <v>3.0434782608695657E-2</v>
      </c>
      <c r="J8" s="6">
        <f>J7+I8*(H8-H7)</f>
        <v>30.030434782608694</v>
      </c>
      <c r="K8" s="6">
        <f t="shared" si="3"/>
        <v>-0.16860824902379981</v>
      </c>
      <c r="L8" s="6">
        <f t="shared" si="1"/>
        <v>-3.2223590556606019</v>
      </c>
      <c r="M8" s="6">
        <f t="shared" si="4"/>
        <v>18.105677235467518</v>
      </c>
      <c r="N8" s="6">
        <f t="shared" si="5"/>
        <v>17.677076135629722</v>
      </c>
      <c r="O8" s="6">
        <f t="shared" si="2"/>
        <v>26.266127194310041</v>
      </c>
      <c r="P8" s="6">
        <f t="shared" si="2"/>
        <v>25.972495662949594</v>
      </c>
      <c r="Q8" s="6">
        <f t="shared" si="2"/>
        <v>42.173564296319178</v>
      </c>
      <c r="R8" s="6">
        <f t="shared" si="2"/>
        <v>41.81222726450892</v>
      </c>
      <c r="S8" s="6">
        <f t="shared" si="2"/>
        <v>39.99056419160452</v>
      </c>
      <c r="T8" s="6">
        <f t="shared" si="2"/>
        <v>39.523384773206288</v>
      </c>
    </row>
    <row r="9" spans="2:20" ht="18">
      <c r="B9" s="8" t="s">
        <v>21</v>
      </c>
      <c r="C9" s="10">
        <v>190</v>
      </c>
      <c r="D9" t="s">
        <v>8</v>
      </c>
      <c r="E9">
        <f>C9*86400</f>
        <v>16416000</v>
      </c>
      <c r="F9" t="s">
        <v>5</v>
      </c>
      <c r="H9">
        <f t="shared" si="6"/>
        <v>1.5</v>
      </c>
      <c r="I9">
        <f t="shared" si="0"/>
        <v>3.0434782608695657E-2</v>
      </c>
      <c r="J9" s="6">
        <f>J8+I9*(H9-H8)</f>
        <v>30.045652173913041</v>
      </c>
      <c r="K9" s="6">
        <f t="shared" si="3"/>
        <v>-0.25291237353569973</v>
      </c>
      <c r="L9" s="6">
        <f t="shared" si="1"/>
        <v>-4.8335385834909026</v>
      </c>
      <c r="M9" s="6">
        <f t="shared" si="4"/>
        <v>19.222772294221919</v>
      </c>
      <c r="N9" s="6">
        <f>$J9+$E$7*EXP($K9)*COS(2*PI()*(N$3*86400-$E$9)/$E$8+$K9) +$E$10*EXP($L9)*COS(2*PI()*(N$3*86400-$E$12)/$E$11+$L9)</f>
        <v>19.195649752840097</v>
      </c>
      <c r="O9" s="6">
        <f>$J9+$E$7*EXP($K9)*COS(2*PI()*(O$3*86400-$E$9)/$E$8+$K9) +$E$10*EXP($L9)*COS(2*PI()*(O$3*86400-$E$12)/$E$11+$L9)</f>
        <v>25.479593330832333</v>
      </c>
      <c r="P9" s="6">
        <f t="shared" si="2"/>
        <v>25.581565107825771</v>
      </c>
      <c r="Q9" s="6">
        <f t="shared" si="2"/>
        <v>40.652962205107613</v>
      </c>
      <c r="R9" s="6">
        <f t="shared" si="2"/>
        <v>40.7034905447847</v>
      </c>
      <c r="S9" s="6">
        <f t="shared" si="2"/>
        <v>39.606722923067622</v>
      </c>
      <c r="T9" s="6">
        <f t="shared" si="2"/>
        <v>39.558823092217374</v>
      </c>
    </row>
    <row r="10" spans="2:20" ht="18">
      <c r="B10" s="8" t="s">
        <v>22</v>
      </c>
      <c r="C10" s="10">
        <v>5</v>
      </c>
      <c r="D10" t="s">
        <v>4</v>
      </c>
      <c r="E10">
        <f>C10</f>
        <v>5</v>
      </c>
      <c r="F10" t="s">
        <v>4</v>
      </c>
      <c r="H10">
        <f t="shared" si="6"/>
        <v>2</v>
      </c>
      <c r="I10">
        <f t="shared" si="0"/>
        <v>3.0434782608695657E-2</v>
      </c>
      <c r="J10" s="6">
        <f t="shared" ref="J10:J71" si="7">J9+I10*(H10-H9)</f>
        <v>30.060869565217388</v>
      </c>
      <c r="K10" s="6">
        <f t="shared" si="3"/>
        <v>-0.33721649804759962</v>
      </c>
      <c r="L10" s="6">
        <f t="shared" si="1"/>
        <v>-6.4447181113212038</v>
      </c>
      <c r="M10" s="6">
        <f t="shared" si="4"/>
        <v>20.479101911667392</v>
      </c>
      <c r="N10" s="6">
        <f t="shared" si="5"/>
        <v>20.453919988275846</v>
      </c>
      <c r="O10" s="6">
        <f>$J10+$E$7*EXP($K10)*COS(2*PI()*(O$3*86400-$E$9)/$E$8+$K10) +$E$10*EXP($L10)*COS(2*PI()*(O$3*86400-$E$12)/$E$11+$L10)</f>
        <v>25.04591506331726</v>
      </c>
      <c r="P10" s="6">
        <f t="shared" si="2"/>
        <v>25.143177174628388</v>
      </c>
      <c r="Q10" s="6">
        <f t="shared" si="2"/>
        <v>39.400871316907441</v>
      </c>
      <c r="R10" s="6">
        <f t="shared" si="2"/>
        <v>39.46110094613163</v>
      </c>
      <c r="S10" s="6">
        <f t="shared" si="2"/>
        <v>39.328682115505927</v>
      </c>
      <c r="T10" s="6">
        <f t="shared" si="2"/>
        <v>39.298033379306723</v>
      </c>
    </row>
    <row r="11" spans="2:20" ht="18">
      <c r="B11" t="s">
        <v>23</v>
      </c>
      <c r="C11" s="10">
        <v>1</v>
      </c>
      <c r="D11" t="s">
        <v>8</v>
      </c>
      <c r="E11">
        <f>C11*86400</f>
        <v>86400</v>
      </c>
      <c r="F11" t="s">
        <v>5</v>
      </c>
      <c r="H11">
        <f t="shared" si="6"/>
        <v>2.5</v>
      </c>
      <c r="I11">
        <f>$E$3/$E$5</f>
        <v>3.0434782608695657E-2</v>
      </c>
      <c r="J11" s="6">
        <f>J10+I11*(H11-H10)</f>
        <v>30.076086956521735</v>
      </c>
      <c r="K11" s="6">
        <f t="shared" si="3"/>
        <v>-0.42152062255949951</v>
      </c>
      <c r="L11" s="6">
        <f t="shared" si="1"/>
        <v>-8.0558976391515049</v>
      </c>
      <c r="M11" s="6">
        <f t="shared" si="4"/>
        <v>21.678666008170104</v>
      </c>
      <c r="N11" s="6">
        <f t="shared" si="5"/>
        <v>21.634215958161299</v>
      </c>
      <c r="O11" s="6">
        <f t="shared" si="2"/>
        <v>24.758027061622865</v>
      </c>
      <c r="P11" s="6">
        <f t="shared" si="2"/>
        <v>24.82880287048415</v>
      </c>
      <c r="Q11" s="6">
        <f t="shared" si="2"/>
        <v>38.234005889609655</v>
      </c>
      <c r="R11" s="6">
        <f t="shared" si="2"/>
        <v>38.280408000469819</v>
      </c>
      <c r="S11" s="6">
        <f t="shared" si="2"/>
        <v>38.985676132569083</v>
      </c>
      <c r="T11" s="6">
        <f t="shared" si="2"/>
        <v>38.948765594684275</v>
      </c>
    </row>
    <row r="12" spans="2:20" ht="18">
      <c r="B12" s="8" t="s">
        <v>24</v>
      </c>
      <c r="C12" s="10">
        <v>0.5</v>
      </c>
      <c r="D12" t="s">
        <v>8</v>
      </c>
      <c r="E12">
        <f>C12*86400</f>
        <v>43200</v>
      </c>
      <c r="F12" t="s">
        <v>5</v>
      </c>
      <c r="H12">
        <f t="shared" si="6"/>
        <v>3</v>
      </c>
      <c r="I12">
        <f t="shared" si="0"/>
        <v>3.0434782608695657E-2</v>
      </c>
      <c r="J12" s="6">
        <f t="shared" si="7"/>
        <v>30.091304347826082</v>
      </c>
      <c r="K12" s="6">
        <f t="shared" si="3"/>
        <v>-0.50582474707139946</v>
      </c>
      <c r="L12" s="6">
        <f t="shared" si="1"/>
        <v>-9.6670771669818052</v>
      </c>
      <c r="M12" s="6">
        <f t="shared" si="4"/>
        <v>22.797280652240659</v>
      </c>
      <c r="N12" s="6">
        <f t="shared" si="5"/>
        <v>22.750932217409581</v>
      </c>
      <c r="O12" s="6">
        <f t="shared" si="2"/>
        <v>24.579750605477187</v>
      </c>
      <c r="P12" s="6">
        <f t="shared" si="2"/>
        <v>24.641024382437134</v>
      </c>
      <c r="Q12" s="6">
        <f t="shared" si="2"/>
        <v>37.137068434614058</v>
      </c>
      <c r="R12" s="6">
        <f t="shared" si="2"/>
        <v>37.184981604632888</v>
      </c>
      <c r="S12" s="6">
        <f t="shared" si="2"/>
        <v>38.574947234755186</v>
      </c>
      <c r="T12" s="6">
        <f t="shared" si="2"/>
        <v>38.547028068105178</v>
      </c>
    </row>
    <row r="13" spans="2:20">
      <c r="B13" s="8" t="s">
        <v>16</v>
      </c>
      <c r="C13" s="10">
        <v>0.01</v>
      </c>
      <c r="D13" t="s">
        <v>4</v>
      </c>
      <c r="E13">
        <v>0.01</v>
      </c>
      <c r="F13" t="s">
        <v>4</v>
      </c>
      <c r="H13">
        <f t="shared" si="6"/>
        <v>3.5</v>
      </c>
      <c r="I13">
        <f t="shared" si="0"/>
        <v>3.0434782608695657E-2</v>
      </c>
      <c r="J13" s="6">
        <f t="shared" si="7"/>
        <v>30.106521739130429</v>
      </c>
      <c r="K13" s="6">
        <f t="shared" si="3"/>
        <v>-0.5901288715832993</v>
      </c>
      <c r="L13" s="6">
        <f t="shared" si="1"/>
        <v>-11.278256694812107</v>
      </c>
      <c r="M13" s="6">
        <f t="shared" si="4"/>
        <v>23.839677556270615</v>
      </c>
      <c r="N13" s="6">
        <f t="shared" si="5"/>
        <v>23.792954895934002</v>
      </c>
      <c r="O13" s="6">
        <f t="shared" si="2"/>
        <v>24.503194021444283</v>
      </c>
      <c r="P13" s="6">
        <f t="shared" si="2"/>
        <v>24.556263607267478</v>
      </c>
      <c r="Q13" s="6">
        <f t="shared" si="2"/>
        <v>36.120327046603244</v>
      </c>
      <c r="R13" s="6">
        <f t="shared" si="2"/>
        <v>36.169514881722094</v>
      </c>
      <c r="S13" s="6">
        <f t="shared" si="2"/>
        <v>38.119156027434315</v>
      </c>
      <c r="T13" s="6">
        <f t="shared" si="2"/>
        <v>38.099821953244266</v>
      </c>
    </row>
    <row r="14" spans="2:20">
      <c r="H14">
        <f t="shared" si="6"/>
        <v>4</v>
      </c>
      <c r="I14">
        <f t="shared" si="0"/>
        <v>3.0434782608695657E-2</v>
      </c>
      <c r="J14" s="6">
        <f t="shared" si="7"/>
        <v>30.121739130434776</v>
      </c>
      <c r="K14" s="6">
        <f t="shared" si="3"/>
        <v>-0.67443299609519924</v>
      </c>
      <c r="L14" s="6">
        <f t="shared" si="1"/>
        <v>-12.889436222642408</v>
      </c>
      <c r="M14" s="6">
        <f t="shared" si="4"/>
        <v>24.804854495480892</v>
      </c>
      <c r="N14" s="6">
        <f t="shared" si="5"/>
        <v>24.757865998895827</v>
      </c>
      <c r="O14" s="6">
        <f t="shared" si="2"/>
        <v>24.514365561726201</v>
      </c>
      <c r="P14" s="6">
        <f t="shared" si="2"/>
        <v>24.55925044253804</v>
      </c>
      <c r="Q14" s="6">
        <f t="shared" si="2"/>
        <v>35.185413284799338</v>
      </c>
      <c r="R14" s="6">
        <f t="shared" si="2"/>
        <v>35.234475245677132</v>
      </c>
      <c r="S14" s="6">
        <f t="shared" si="2"/>
        <v>37.632040277453662</v>
      </c>
      <c r="T14" s="6">
        <f t="shared" si="2"/>
        <v>37.619651719075101</v>
      </c>
    </row>
    <row r="15" spans="2:20">
      <c r="H15">
        <f t="shared" si="6"/>
        <v>4.5</v>
      </c>
      <c r="I15">
        <f t="shared" si="0"/>
        <v>3.0434782608695657E-2</v>
      </c>
      <c r="J15" s="6">
        <f t="shared" si="7"/>
        <v>30.136956521739123</v>
      </c>
      <c r="K15" s="6">
        <f t="shared" si="3"/>
        <v>-0.75873712060709919</v>
      </c>
      <c r="L15" s="6">
        <f t="shared" si="1"/>
        <v>-14.500615750472708</v>
      </c>
      <c r="M15" s="6">
        <f t="shared" si="4"/>
        <v>25.692109422294731</v>
      </c>
      <c r="N15" s="6">
        <f t="shared" si="5"/>
        <v>25.645494403175103</v>
      </c>
      <c r="O15" s="6">
        <f t="shared" si="2"/>
        <v>24.599434038710271</v>
      </c>
      <c r="P15" s="6">
        <f t="shared" si="2"/>
        <v>24.636801880644079</v>
      </c>
      <c r="Q15" s="6">
        <f t="shared" si="2"/>
        <v>34.331772244231111</v>
      </c>
      <c r="R15" s="6">
        <f t="shared" si="2"/>
        <v>34.380071013011808</v>
      </c>
      <c r="S15" s="6">
        <f t="shared" si="2"/>
        <v>37.12475123764807</v>
      </c>
      <c r="T15" s="6">
        <f t="shared" si="2"/>
        <v>37.118376540117644</v>
      </c>
    </row>
    <row r="16" spans="2:20">
      <c r="B16" s="1" t="s">
        <v>2</v>
      </c>
      <c r="C16" s="5">
        <f>SQRT(E6*E8/3.14)*LN(E7/E13)</f>
        <v>43.374036735640424</v>
      </c>
      <c r="D16" s="6" t="s">
        <v>3</v>
      </c>
      <c r="E16" s="5">
        <f>C16</f>
        <v>43.374036735640424</v>
      </c>
      <c r="F16" t="s">
        <v>3</v>
      </c>
      <c r="H16">
        <f t="shared" si="6"/>
        <v>5</v>
      </c>
      <c r="I16">
        <f t="shared" si="0"/>
        <v>3.0434782608695657E-2</v>
      </c>
      <c r="J16" s="6">
        <f t="shared" si="7"/>
        <v>30.15217391304347</v>
      </c>
      <c r="K16" s="6">
        <f t="shared" si="3"/>
        <v>-0.84304124511899903</v>
      </c>
      <c r="L16" s="6">
        <f t="shared" si="1"/>
        <v>-16.11179527830301</v>
      </c>
      <c r="M16" s="6">
        <f t="shared" si="4"/>
        <v>26.502120203336599</v>
      </c>
      <c r="N16" s="6">
        <f t="shared" si="5"/>
        <v>26.456452327884335</v>
      </c>
      <c r="O16" s="6">
        <f t="shared" si="2"/>
        <v>24.746001759347301</v>
      </c>
      <c r="P16" s="6">
        <f t="shared" si="2"/>
        <v>24.776553272752409</v>
      </c>
      <c r="Q16" s="6">
        <f t="shared" si="2"/>
        <v>33.558126198053266</v>
      </c>
      <c r="R16" s="6">
        <f t="shared" si="2"/>
        <v>33.605171742546695</v>
      </c>
      <c r="S16" s="6">
        <f t="shared" si="2"/>
        <v>36.60722641808848</v>
      </c>
      <c r="T16" s="6">
        <f t="shared" si="2"/>
        <v>36.606038338199255</v>
      </c>
    </row>
    <row r="17" spans="2:20">
      <c r="H17">
        <f t="shared" si="6"/>
        <v>5.5</v>
      </c>
      <c r="I17">
        <f t="shared" si="0"/>
        <v>3.0434782608695657E-2</v>
      </c>
      <c r="J17" s="6">
        <f t="shared" si="7"/>
        <v>30.167391304347817</v>
      </c>
      <c r="K17" s="6">
        <f t="shared" si="3"/>
        <v>-0.92734536963089897</v>
      </c>
      <c r="L17" s="6">
        <f t="shared" si="1"/>
        <v>-17.722974806133312</v>
      </c>
      <c r="M17" s="6">
        <f t="shared" si="4"/>
        <v>27.236499106103999</v>
      </c>
      <c r="N17" s="6">
        <f t="shared" si="5"/>
        <v>27.192228341224929</v>
      </c>
      <c r="O17" s="6">
        <f t="shared" si="2"/>
        <v>24.942821532623444</v>
      </c>
      <c r="P17" s="6">
        <f t="shared" si="2"/>
        <v>24.967215447400637</v>
      </c>
      <c r="Q17" s="6">
        <f t="shared" si="2"/>
        <v>32.862380895307616</v>
      </c>
      <c r="R17" s="6">
        <f t="shared" si="2"/>
        <v>32.907753275846538</v>
      </c>
      <c r="S17" s="6">
        <f t="shared" si="2"/>
        <v>36.088025526307405</v>
      </c>
      <c r="T17" s="6">
        <f t="shared" si="2"/>
        <v>36.091235097507521</v>
      </c>
    </row>
    <row r="18" spans="2:20">
      <c r="H18">
        <f t="shared" si="6"/>
        <v>6</v>
      </c>
      <c r="I18">
        <f t="shared" si="0"/>
        <v>3.0434782608695657E-2</v>
      </c>
      <c r="J18" s="6">
        <f t="shared" si="7"/>
        <v>30.182608695652164</v>
      </c>
      <c r="K18" s="6">
        <f t="shared" si="3"/>
        <v>-1.0116494941427989</v>
      </c>
      <c r="L18" s="6">
        <f t="shared" si="1"/>
        <v>-19.33415433396361</v>
      </c>
      <c r="M18" s="6">
        <f t="shared" si="4"/>
        <v>27.897585810045797</v>
      </c>
      <c r="N18" s="6">
        <f t="shared" si="5"/>
        <v>27.855072880163529</v>
      </c>
      <c r="O18" s="6">
        <f t="shared" si="2"/>
        <v>25.179724161282369</v>
      </c>
      <c r="P18" s="6">
        <f t="shared" si="2"/>
        <v>25.19859627666257</v>
      </c>
      <c r="Q18" s="6">
        <f t="shared" si="2"/>
        <v>32.241738672136691</v>
      </c>
      <c r="R18" s="6">
        <f t="shared" si="2"/>
        <v>32.285103795086933</v>
      </c>
      <c r="S18" s="6">
        <f t="shared" si="2"/>
        <v>35.574391470860874</v>
      </c>
      <c r="T18" s="6">
        <f t="shared" si="2"/>
        <v>35.581273514716898</v>
      </c>
    </row>
    <row r="19" spans="2:20" ht="19">
      <c r="B19" s="24" t="s">
        <v>39</v>
      </c>
      <c r="C19" s="25">
        <v>0</v>
      </c>
      <c r="H19">
        <f t="shared" si="6"/>
        <v>6.5</v>
      </c>
      <c r="I19">
        <f t="shared" si="0"/>
        <v>3.0434782608695657E-2</v>
      </c>
      <c r="J19" s="6">
        <f t="shared" si="7"/>
        <v>30.19782608695651</v>
      </c>
      <c r="K19" s="6">
        <f t="shared" si="3"/>
        <v>-1.0959536186546988</v>
      </c>
      <c r="L19" s="6">
        <f t="shared" si="1"/>
        <v>-20.945333861793912</v>
      </c>
      <c r="M19" s="6">
        <f t="shared" si="4"/>
        <v>28.488313503923223</v>
      </c>
      <c r="N19" s="6">
        <f t="shared" si="5"/>
        <v>28.447841105358645</v>
      </c>
      <c r="O19" s="6">
        <f t="shared" si="2"/>
        <v>25.447593573378228</v>
      </c>
      <c r="P19" s="6">
        <f t="shared" si="2"/>
        <v>25.461554089450669</v>
      </c>
      <c r="Q19" s="6">
        <f t="shared" si="2"/>
        <v>31.692853676442979</v>
      </c>
      <c r="R19" s="6">
        <f t="shared" si="2"/>
        <v>31.733956419727107</v>
      </c>
      <c r="S19" s="6">
        <f t="shared" si="2"/>
        <v>35.072369577359424</v>
      </c>
      <c r="T19" s="6">
        <f t="shared" si="2"/>
        <v>35.08226436117765</v>
      </c>
    </row>
    <row r="20" spans="2:20" ht="19">
      <c r="B20" s="24" t="s">
        <v>40</v>
      </c>
      <c r="C20" s="25">
        <v>60</v>
      </c>
      <c r="H20">
        <f t="shared" si="6"/>
        <v>7</v>
      </c>
      <c r="I20">
        <f t="shared" si="0"/>
        <v>3.0434782608695657E-2</v>
      </c>
      <c r="J20" s="6">
        <f t="shared" si="7"/>
        <v>30.213043478260857</v>
      </c>
      <c r="K20" s="6">
        <f t="shared" si="3"/>
        <v>-1.1802577431665986</v>
      </c>
      <c r="L20" s="6">
        <f t="shared" si="1"/>
        <v>-22.556513389624214</v>
      </c>
      <c r="M20" s="6">
        <f t="shared" ref="M20:M70" si="8">J20+$E$7*EXP(K20)*COS(2*PI()*($M$3*86400-$E$9)/$E$8+K20) +$E$10*EXP(L20)*COS(2*PI()*($M$3*86400-$E$12)/$E$11+L20)</f>
        <v>29.012079952555403</v>
      </c>
      <c r="N20" s="6">
        <f t="shared" si="5"/>
        <v>28.97386029061099</v>
      </c>
      <c r="O20" s="6">
        <f t="shared" si="2"/>
        <v>25.738324000488049</v>
      </c>
      <c r="P20" s="6">
        <f t="shared" si="2"/>
        <v>25.747952641506114</v>
      </c>
      <c r="Q20" s="6">
        <f t="shared" si="2"/>
        <v>31.211962117351309</v>
      </c>
      <c r="R20" s="6">
        <f t="shared" si="2"/>
        <v>31.250616534121139</v>
      </c>
      <c r="S20" s="6">
        <f t="shared" si="2"/>
        <v>34.586915900856731</v>
      </c>
      <c r="T20" s="6">
        <f t="shared" si="2"/>
        <v>34.599226726328389</v>
      </c>
    </row>
    <row r="21" spans="2:20">
      <c r="H21">
        <f t="shared" si="6"/>
        <v>7.5</v>
      </c>
      <c r="I21">
        <f t="shared" si="0"/>
        <v>3.0434782608695657E-2</v>
      </c>
      <c r="J21" s="6">
        <f t="shared" si="7"/>
        <v>30.228260869565204</v>
      </c>
      <c r="K21" s="6">
        <f t="shared" si="3"/>
        <v>-1.2645618676784987</v>
      </c>
      <c r="L21" s="6">
        <f t="shared" si="1"/>
        <v>-24.167692917454513</v>
      </c>
      <c r="M21" s="6">
        <f t="shared" si="8"/>
        <v>29.472630617002956</v>
      </c>
      <c r="N21" s="6">
        <f t="shared" si="5"/>
        <v>29.436813502064741</v>
      </c>
      <c r="O21" s="6">
        <f t="shared" si="2"/>
        <v>26.044768718271047</v>
      </c>
      <c r="P21" s="6">
        <f t="shared" si="2"/>
        <v>26.050611818295152</v>
      </c>
      <c r="Q21" s="6">
        <f t="shared" si="2"/>
        <v>30.794995883470072</v>
      </c>
      <c r="R21" s="6">
        <f t="shared" si="2"/>
        <v>30.831076829489856</v>
      </c>
      <c r="S21" s="6">
        <f t="shared" si="2"/>
        <v>34.122001081857924</v>
      </c>
      <c r="T21" s="6">
        <f t="shared" si="2"/>
        <v>34.136192231792393</v>
      </c>
    </row>
    <row r="22" spans="2:20">
      <c r="H22">
        <f t="shared" si="6"/>
        <v>8</v>
      </c>
      <c r="I22">
        <f t="shared" si="0"/>
        <v>3.0434782608695657E-2</v>
      </c>
      <c r="J22" s="6">
        <f t="shared" si="7"/>
        <v>30.243478260869551</v>
      </c>
      <c r="K22" s="6">
        <f t="shared" si="3"/>
        <v>-1.3488659921903985</v>
      </c>
      <c r="L22" s="6">
        <f t="shared" si="1"/>
        <v>-25.778872445284815</v>
      </c>
      <c r="M22" s="6">
        <f t="shared" si="8"/>
        <v>29.873955718466153</v>
      </c>
      <c r="N22" s="6">
        <f t="shared" si="5"/>
        <v>29.840636325952893</v>
      </c>
      <c r="O22" s="6">
        <f t="shared" si="5"/>
        <v>26.36068456171207</v>
      </c>
      <c r="P22" s="6">
        <f t="shared" si="5"/>
        <v>26.363253143533214</v>
      </c>
      <c r="Q22" s="6">
        <f t="shared" si="5"/>
        <v>30.437682859446735</v>
      </c>
      <c r="R22" s="6">
        <f t="shared" si="5"/>
        <v>30.471118230017154</v>
      </c>
      <c r="S22" s="6">
        <f t="shared" si="5"/>
        <v>33.68071131394084</v>
      </c>
      <c r="T22" s="6">
        <f t="shared" si="5"/>
        <v>33.696305625695935</v>
      </c>
    </row>
    <row r="23" spans="2:20">
      <c r="H23">
        <f t="shared" si="6"/>
        <v>8.5</v>
      </c>
      <c r="I23">
        <f t="shared" si="0"/>
        <v>3.0434782608695657E-2</v>
      </c>
      <c r="J23" s="6">
        <f t="shared" si="7"/>
        <v>30.258695652173898</v>
      </c>
      <c r="K23" s="6">
        <f t="shared" si="3"/>
        <v>-1.4331701167022983</v>
      </c>
      <c r="L23" s="6">
        <f t="shared" si="1"/>
        <v>-27.390051973115117</v>
      </c>
      <c r="M23" s="6">
        <f t="shared" si="8"/>
        <v>30.220200145296026</v>
      </c>
      <c r="N23" s="6">
        <f t="shared" si="5"/>
        <v>30.189426251510334</v>
      </c>
      <c r="O23" s="6">
        <f t="shared" si="5"/>
        <v>26.680673313598231</v>
      </c>
      <c r="P23" s="6">
        <f t="shared" si="5"/>
        <v>26.680441893206027</v>
      </c>
      <c r="Q23" s="6">
        <f t="shared" si="5"/>
        <v>30.135634412091232</v>
      </c>
      <c r="R23" s="6">
        <f t="shared" si="5"/>
        <v>30.166397856645865</v>
      </c>
      <c r="S23" s="6">
        <f t="shared" si="5"/>
        <v>33.265345270025129</v>
      </c>
      <c r="T23" s="6">
        <f t="shared" si="5"/>
        <v>33.281921286541902</v>
      </c>
    </row>
    <row r="24" spans="2:20">
      <c r="H24">
        <f t="shared" si="6"/>
        <v>9</v>
      </c>
      <c r="I24">
        <f t="shared" si="0"/>
        <v>3.0434782608695657E-2</v>
      </c>
      <c r="J24" s="6">
        <f t="shared" si="7"/>
        <v>30.273913043478245</v>
      </c>
      <c r="K24" s="6">
        <f t="shared" si="3"/>
        <v>-1.5174742412141984</v>
      </c>
      <c r="L24" s="6">
        <f t="shared" si="1"/>
        <v>-29.001231500945416</v>
      </c>
      <c r="M24" s="6">
        <f t="shared" si="8"/>
        <v>30.515585302976994</v>
      </c>
      <c r="N24" s="6">
        <f t="shared" si="5"/>
        <v>30.487364013884772</v>
      </c>
      <c r="O24" s="6">
        <f t="shared" si="5"/>
        <v>27.000121132666386</v>
      </c>
      <c r="P24" s="6">
        <f t="shared" si="5"/>
        <v>26.99752718255057</v>
      </c>
      <c r="Q24" s="6">
        <f t="shared" si="5"/>
        <v>29.884420809337804</v>
      </c>
      <c r="R24" s="6">
        <f t="shared" si="5"/>
        <v>29.912524975026059</v>
      </c>
      <c r="S24" s="6">
        <f t="shared" si="5"/>
        <v>32.877506263507179</v>
      </c>
      <c r="T24" s="6">
        <f t="shared" si="5"/>
        <v>32.89469509495526</v>
      </c>
    </row>
    <row r="25" spans="2:20">
      <c r="H25">
        <f t="shared" si="6"/>
        <v>9.5</v>
      </c>
      <c r="I25">
        <f t="shared" si="0"/>
        <v>3.0434782608695657E-2</v>
      </c>
      <c r="J25" s="6">
        <f t="shared" si="7"/>
        <v>30.289130434782592</v>
      </c>
      <c r="K25" s="6">
        <f t="shared" si="3"/>
        <v>-1.6017783657260982</v>
      </c>
      <c r="L25" s="6">
        <f t="shared" si="1"/>
        <v>-30.612411028775718</v>
      </c>
      <c r="M25" s="6">
        <f t="shared" si="8"/>
        <v>30.764342087651556</v>
      </c>
      <c r="N25" s="6">
        <f t="shared" si="5"/>
        <v>30.738646056396288</v>
      </c>
      <c r="O25" s="6">
        <f t="shared" si="5"/>
        <v>27.315137129569237</v>
      </c>
      <c r="P25" s="6">
        <f t="shared" si="5"/>
        <v>27.310581110683778</v>
      </c>
      <c r="Q25" s="6">
        <f t="shared" si="5"/>
        <v>29.679635471628696</v>
      </c>
      <c r="R25" s="6">
        <f t="shared" si="5"/>
        <v>29.705125787123098</v>
      </c>
      <c r="S25" s="6">
        <f t="shared" si="5"/>
        <v>32.51818919212117</v>
      </c>
      <c r="T25" s="6">
        <f t="shared" si="5"/>
        <v>32.535671179101257</v>
      </c>
    </row>
    <row r="26" spans="2:20">
      <c r="H26">
        <f t="shared" si="6"/>
        <v>10</v>
      </c>
      <c r="I26">
        <f t="shared" si="0"/>
        <v>3.0434782608695657E-2</v>
      </c>
      <c r="J26" s="6">
        <f t="shared" si="7"/>
        <v>30.304347826086939</v>
      </c>
      <c r="K26" s="6">
        <f t="shared" si="3"/>
        <v>-1.6860824902379981</v>
      </c>
      <c r="L26" s="6">
        <f t="shared" si="1"/>
        <v>-32.22359055660602</v>
      </c>
      <c r="M26" s="6">
        <f t="shared" si="8"/>
        <v>30.970654136132325</v>
      </c>
      <c r="N26" s="6">
        <f t="shared" si="5"/>
        <v>30.947427266092571</v>
      </c>
      <c r="O26" s="6">
        <f t="shared" si="5"/>
        <v>27.622492028564128</v>
      </c>
      <c r="P26" s="6">
        <f t="shared" si="5"/>
        <v>27.616337901015694</v>
      </c>
      <c r="Q26" s="6">
        <f t="shared" si="5"/>
        <v>29.516948952192745</v>
      </c>
      <c r="R26" s="6">
        <f t="shared" si="5"/>
        <v>29.539897947827988</v>
      </c>
      <c r="S26" s="6">
        <f t="shared" si="5"/>
        <v>32.187861941267926</v>
      </c>
      <c r="T26" s="6">
        <f t="shared" si="5"/>
        <v>32.205363192670831</v>
      </c>
    </row>
    <row r="27" spans="2:20">
      <c r="H27">
        <f t="shared" si="6"/>
        <v>10.5</v>
      </c>
      <c r="I27">
        <f t="shared" si="0"/>
        <v>3.0434782608695657E-2</v>
      </c>
      <c r="J27" s="6">
        <f t="shared" si="7"/>
        <v>30.319565217391286</v>
      </c>
      <c r="K27" s="6">
        <f t="shared" si="3"/>
        <v>-1.7703866147498981</v>
      </c>
      <c r="L27" s="6">
        <f t="shared" si="1"/>
        <v>-33.834770084436322</v>
      </c>
      <c r="M27" s="6">
        <f t="shared" si="8"/>
        <v>31.138610498794304</v>
      </c>
      <c r="N27" s="6">
        <f t="shared" si="5"/>
        <v>31.117773137315918</v>
      </c>
      <c r="O27" s="6">
        <f t="shared" si="5"/>
        <v>27.919557702465589</v>
      </c>
      <c r="P27" s="6">
        <f t="shared" si="5"/>
        <v>27.912133833794943</v>
      </c>
      <c r="Q27" s="6">
        <f t="shared" si="5"/>
        <v>29.392153534070985</v>
      </c>
      <c r="R27" s="6">
        <f t="shared" si="5"/>
        <v>29.412655689125558</v>
      </c>
      <c r="S27" s="6">
        <f t="shared" si="5"/>
        <v>31.886541042380351</v>
      </c>
      <c r="T27" s="6">
        <f t="shared" si="5"/>
        <v>31.903829912404184</v>
      </c>
    </row>
    <row r="28" spans="2:20">
      <c r="H28">
        <f t="shared" si="6"/>
        <v>11</v>
      </c>
      <c r="I28">
        <f t="shared" si="0"/>
        <v>3.0434782608695657E-2</v>
      </c>
      <c r="J28" s="6">
        <f t="shared" si="7"/>
        <v>30.334782608695633</v>
      </c>
      <c r="K28" s="6">
        <f t="shared" si="3"/>
        <v>-1.8546907392617979</v>
      </c>
      <c r="L28" s="6">
        <f t="shared" si="1"/>
        <v>-35.445949612266624</v>
      </c>
      <c r="M28" s="6">
        <f t="shared" si="8"/>
        <v>31.272166891510651</v>
      </c>
      <c r="N28" s="6">
        <f t="shared" si="5"/>
        <v>31.25362052553805</v>
      </c>
      <c r="O28" s="6">
        <f t="shared" si="5"/>
        <v>28.204248235234466</v>
      </c>
      <c r="P28" s="6">
        <f t="shared" si="5"/>
        <v>28.195848632787559</v>
      </c>
      <c r="Q28" s="6">
        <f t="shared" si="5"/>
        <v>29.301199317011989</v>
      </c>
      <c r="R28" s="6">
        <f t="shared" si="5"/>
        <v>29.319366419716015</v>
      </c>
      <c r="S28" s="6">
        <f t="shared" si="5"/>
        <v>31.613861489109077</v>
      </c>
      <c r="T28" s="6">
        <f t="shared" si="5"/>
        <v>31.630745048957252</v>
      </c>
    </row>
    <row r="29" spans="2:20">
      <c r="H29">
        <f t="shared" si="6"/>
        <v>11.5</v>
      </c>
      <c r="I29">
        <f t="shared" si="0"/>
        <v>3.0434782608695657E-2</v>
      </c>
      <c r="J29" s="6">
        <f t="shared" si="7"/>
        <v>30.34999999999998</v>
      </c>
      <c r="K29" s="6">
        <f t="shared" si="3"/>
        <v>-1.9389948637736978</v>
      </c>
      <c r="L29" s="6">
        <f t="shared" si="1"/>
        <v>-37.057129140096919</v>
      </c>
      <c r="M29" s="6">
        <f t="shared" si="8"/>
        <v>31.375114701779736</v>
      </c>
      <c r="N29" s="6">
        <f t="shared" si="5"/>
        <v>31.358746171328718</v>
      </c>
      <c r="O29" s="6">
        <f t="shared" si="5"/>
        <v>28.474963045226193</v>
      </c>
      <c r="P29" s="6">
        <f t="shared" si="5"/>
        <v>28.465848846234252</v>
      </c>
      <c r="Q29" s="6">
        <f t="shared" si="5"/>
        <v>29.240222643213041</v>
      </c>
      <c r="R29" s="6">
        <f t="shared" si="5"/>
        <v>29.256179644556351</v>
      </c>
      <c r="S29" s="6">
        <f t="shared" si="5"/>
        <v>31.36914070566581</v>
      </c>
      <c r="T29" s="6">
        <f t="shared" si="5"/>
        <v>31.385461256855436</v>
      </c>
    </row>
    <row r="30" spans="2:20">
      <c r="H30">
        <f t="shared" si="6"/>
        <v>12</v>
      </c>
      <c r="I30">
        <f t="shared" si="0"/>
        <v>3.0434782608695657E-2</v>
      </c>
      <c r="J30" s="6">
        <f t="shared" si="7"/>
        <v>30.365217391304327</v>
      </c>
      <c r="K30" s="6">
        <f t="shared" si="3"/>
        <v>-2.0232989882855978</v>
      </c>
      <c r="L30" s="6">
        <f t="shared" si="1"/>
        <v>-38.668308667927221</v>
      </c>
      <c r="M30" s="6">
        <f t="shared" si="8"/>
        <v>31.45105695084591</v>
      </c>
      <c r="N30" s="6">
        <f t="shared" si="5"/>
        <v>31.436742200077866</v>
      </c>
      <c r="O30" s="6">
        <f t="shared" si="5"/>
        <v>28.730532492474225</v>
      </c>
      <c r="P30" s="6">
        <f t="shared" si="5"/>
        <v>28.720933652386368</v>
      </c>
      <c r="Q30" s="6">
        <f t="shared" si="5"/>
        <v>29.205567679230683</v>
      </c>
      <c r="R30" s="6">
        <f t="shared" si="5"/>
        <v>29.219449018121296</v>
      </c>
      <c r="S30" s="6">
        <f t="shared" si="5"/>
        <v>31.151436738924275</v>
      </c>
      <c r="T30" s="6">
        <f t="shared" si="5"/>
        <v>31.167068407300565</v>
      </c>
    </row>
    <row r="31" spans="2:20">
      <c r="H31">
        <f t="shared" si="6"/>
        <v>12.5</v>
      </c>
      <c r="I31">
        <f t="shared" si="0"/>
        <v>3.0434782608695657E-2</v>
      </c>
      <c r="J31" s="6">
        <f t="shared" si="7"/>
        <v>30.380434782608674</v>
      </c>
      <c r="K31" s="6">
        <f t="shared" si="3"/>
        <v>-2.1076031127974977</v>
      </c>
      <c r="L31" s="6">
        <f t="shared" si="1"/>
        <v>-40.279488195757523</v>
      </c>
      <c r="M31" s="6">
        <f t="shared" si="8"/>
        <v>31.503390446578546</v>
      </c>
      <c r="N31" s="6">
        <f t="shared" si="5"/>
        <v>31.490997835213303</v>
      </c>
      <c r="O31" s="6">
        <f t="shared" si="5"/>
        <v>28.970166295234193</v>
      </c>
      <c r="P31" s="6">
        <f t="shared" si="5"/>
        <v>28.960283421482988</v>
      </c>
      <c r="Q31" s="6">
        <f t="shared" si="5"/>
        <v>29.193801933978463</v>
      </c>
      <c r="R31" s="6">
        <f t="shared" si="5"/>
        <v>29.20574830862888</v>
      </c>
      <c r="S31" s="6">
        <f t="shared" si="5"/>
        <v>30.959600810231144</v>
      </c>
      <c r="T31" s="6">
        <f t="shared" si="5"/>
        <v>30.974446252665022</v>
      </c>
    </row>
    <row r="32" spans="2:20">
      <c r="H32">
        <f t="shared" si="6"/>
        <v>13</v>
      </c>
      <c r="I32">
        <f t="shared" si="0"/>
        <v>3.0434782608695657E-2</v>
      </c>
      <c r="J32" s="6">
        <f t="shared" si="7"/>
        <v>30.395652173913021</v>
      </c>
      <c r="K32" s="6">
        <f t="shared" si="3"/>
        <v>-2.1919072373093975</v>
      </c>
      <c r="L32" s="6">
        <f t="shared" si="1"/>
        <v>-41.890667723587825</v>
      </c>
      <c r="M32" s="6">
        <f t="shared" si="8"/>
        <v>31.535293399725475</v>
      </c>
      <c r="N32" s="6">
        <f t="shared" si="5"/>
        <v>31.524686599746644</v>
      </c>
      <c r="O32" s="6">
        <f t="shared" si="5"/>
        <v>29.193404993849374</v>
      </c>
      <c r="P32" s="6">
        <f t="shared" si="5"/>
        <v>29.183411278525682</v>
      </c>
      <c r="Q32" s="6">
        <f t="shared" si="5"/>
        <v>29.20172645094442</v>
      </c>
      <c r="R32" s="6">
        <f t="shared" si="5"/>
        <v>29.211882009431431</v>
      </c>
      <c r="S32" s="6">
        <f t="shared" si="5"/>
        <v>30.792324415477285</v>
      </c>
      <c r="T32" s="6">
        <f t="shared" si="5"/>
        <v>30.806311664789884</v>
      </c>
    </row>
    <row r="33" spans="8:20">
      <c r="H33">
        <f t="shared" si="6"/>
        <v>13.5</v>
      </c>
      <c r="I33">
        <f t="shared" si="0"/>
        <v>3.0434782608695657E-2</v>
      </c>
      <c r="J33" s="6">
        <f t="shared" si="7"/>
        <v>30.410869565217368</v>
      </c>
      <c r="K33" s="6">
        <f t="shared" si="3"/>
        <v>-2.2762113618212974</v>
      </c>
      <c r="L33" s="6">
        <f t="shared" si="1"/>
        <v>-43.501847251418127</v>
      </c>
      <c r="M33" s="6">
        <f t="shared" si="8"/>
        <v>31.549717817638307</v>
      </c>
      <c r="N33" s="6">
        <f t="shared" si="5"/>
        <v>31.540758321791337</v>
      </c>
      <c r="O33" s="6">
        <f t="shared" si="5"/>
        <v>29.40007462324726</v>
      </c>
      <c r="P33" s="6">
        <f t="shared" si="5"/>
        <v>29.390117834086805</v>
      </c>
      <c r="Q33" s="6">
        <f t="shared" si="5"/>
        <v>29.226381367814469</v>
      </c>
      <c r="R33" s="6">
        <f t="shared" si="5"/>
        <v>29.234891289479165</v>
      </c>
      <c r="S33" s="6">
        <f t="shared" si="5"/>
        <v>30.648181203952131</v>
      </c>
      <c r="T33" s="6">
        <f t="shared" si="5"/>
        <v>30.661260671840459</v>
      </c>
    </row>
    <row r="34" spans="8:20">
      <c r="H34">
        <f t="shared" si="6"/>
        <v>14</v>
      </c>
      <c r="I34">
        <f t="shared" si="0"/>
        <v>3.0434782608695657E-2</v>
      </c>
      <c r="J34" s="6">
        <f t="shared" si="7"/>
        <v>30.426086956521715</v>
      </c>
      <c r="K34" s="6">
        <f t="shared" si="3"/>
        <v>-2.3605154863331972</v>
      </c>
      <c r="L34" s="6">
        <f t="shared" si="1"/>
        <v>-45.113026779248429</v>
      </c>
      <c r="M34" s="6">
        <f t="shared" si="8"/>
        <v>31.549386033573448</v>
      </c>
      <c r="N34" s="6">
        <f t="shared" si="5"/>
        <v>31.541935303116709</v>
      </c>
      <c r="O34" s="6">
        <f t="shared" si="5"/>
        <v>29.590244688426591</v>
      </c>
      <c r="P34" s="6">
        <f t="shared" si="5"/>
        <v>29.580449183048067</v>
      </c>
      <c r="Q34" s="6">
        <f t="shared" si="5"/>
        <v>29.265047489658468</v>
      </c>
      <c r="R34" s="6">
        <f t="shared" si="5"/>
        <v>29.272055928303104</v>
      </c>
      <c r="S34" s="6">
        <f t="shared" si="5"/>
        <v>30.525663898952129</v>
      </c>
      <c r="T34" s="6">
        <f t="shared" si="5"/>
        <v>30.537805551557671</v>
      </c>
    </row>
    <row r="35" spans="8:20">
      <c r="H35">
        <f t="shared" si="6"/>
        <v>14.5</v>
      </c>
      <c r="I35">
        <f t="shared" si="0"/>
        <v>3.0434782608695657E-2</v>
      </c>
      <c r="J35" s="6">
        <f t="shared" si="7"/>
        <v>30.441304347826062</v>
      </c>
      <c r="K35" s="6">
        <f t="shared" si="3"/>
        <v>-2.4448196108450975</v>
      </c>
      <c r="L35" s="6">
        <f t="shared" si="1"/>
        <v>-46.724206307078724</v>
      </c>
      <c r="M35" s="6">
        <f t="shared" si="8"/>
        <v>31.536790775237282</v>
      </c>
      <c r="N35" s="6">
        <f t="shared" si="5"/>
        <v>31.53071205485908</v>
      </c>
      <c r="O35" s="6">
        <f t="shared" si="5"/>
        <v>29.764189479499493</v>
      </c>
      <c r="P35" s="6">
        <f t="shared" si="5"/>
        <v>29.754658212970114</v>
      </c>
      <c r="Q35" s="6">
        <f t="shared" si="5"/>
        <v>29.315244473661476</v>
      </c>
      <c r="R35" s="6">
        <f t="shared" si="5"/>
        <v>29.320892833279107</v>
      </c>
      <c r="S35" s="6">
        <f t="shared" si="5"/>
        <v>30.423216547091791</v>
      </c>
      <c r="T35" s="6">
        <f t="shared" si="5"/>
        <v>30.434407263326417</v>
      </c>
    </row>
    <row r="36" spans="8:20">
      <c r="H36">
        <f t="shared" si="6"/>
        <v>15</v>
      </c>
      <c r="I36">
        <f t="shared" si="0"/>
        <v>3.0434782608695657E-2</v>
      </c>
      <c r="J36" s="6">
        <f t="shared" si="7"/>
        <v>30.456521739130409</v>
      </c>
      <c r="K36" s="6">
        <f t="shared" si="3"/>
        <v>-2.5291237353569973</v>
      </c>
      <c r="L36" s="6">
        <f t="shared" si="1"/>
        <v>-48.335385834909026</v>
      </c>
      <c r="M36" s="6">
        <f t="shared" si="8"/>
        <v>31.514198222530197</v>
      </c>
      <c r="N36" s="6">
        <f t="shared" si="5"/>
        <v>31.509358050362085</v>
      </c>
      <c r="O36" s="6">
        <f t="shared" si="5"/>
        <v>29.922352713547944</v>
      </c>
      <c r="P36" s="6">
        <f t="shared" si="5"/>
        <v>29.913169214082597</v>
      </c>
      <c r="Q36" s="6">
        <f t="shared" si="5"/>
        <v>29.374726174870229</v>
      </c>
      <c r="R36" s="6">
        <f t="shared" si="5"/>
        <v>29.379151688839197</v>
      </c>
      <c r="S36" s="6">
        <f t="shared" si="5"/>
        <v>30.33926239977427</v>
      </c>
      <c r="T36" s="6">
        <f t="shared" si="5"/>
        <v>30.349503518560645</v>
      </c>
    </row>
    <row r="37" spans="8:20">
      <c r="H37">
        <f t="shared" si="6"/>
        <v>15.5</v>
      </c>
      <c r="I37">
        <f t="shared" si="0"/>
        <v>3.0434782608695657E-2</v>
      </c>
      <c r="J37" s="6">
        <f t="shared" si="7"/>
        <v>30.471739130434756</v>
      </c>
      <c r="K37" s="6">
        <f t="shared" si="3"/>
        <v>-2.6134278598688971</v>
      </c>
      <c r="L37" s="6">
        <f t="shared" si="1"/>
        <v>-49.946565362739328</v>
      </c>
      <c r="M37" s="6">
        <f t="shared" si="8"/>
        <v>31.483653550734804</v>
      </c>
      <c r="N37" s="6">
        <f t="shared" si="5"/>
        <v>31.479922991041583</v>
      </c>
      <c r="O37" s="6">
        <f t="shared" si="5"/>
        <v>30.065315449065455</v>
      </c>
      <c r="P37" s="6">
        <f t="shared" si="5"/>
        <v>30.056545740991012</v>
      </c>
      <c r="Q37" s="6">
        <f t="shared" si="5"/>
        <v>29.441473654260893</v>
      </c>
      <c r="R37" s="6">
        <f t="shared" si="5"/>
        <v>29.444808239481542</v>
      </c>
      <c r="S37" s="6">
        <f t="shared" si="5"/>
        <v>30.272227740260337</v>
      </c>
      <c r="T37" s="6">
        <f t="shared" si="5"/>
        <v>30.28153279942061</v>
      </c>
    </row>
    <row r="38" spans="8:20">
      <c r="H38">
        <f t="shared" si="6"/>
        <v>16</v>
      </c>
      <c r="I38">
        <f t="shared" ref="I38:I69" si="9">$E$3/$E$5</f>
        <v>3.0434782608695657E-2</v>
      </c>
      <c r="J38" s="6">
        <f t="shared" si="7"/>
        <v>30.486956521739103</v>
      </c>
      <c r="K38" s="6">
        <f t="shared" ref="K38:K69" si="10">($H$6-H38)*SQRT(3.14/($E$6*$E$8))</f>
        <v>-2.697731984380797</v>
      </c>
      <c r="L38" s="6">
        <f t="shared" ref="L38:L69" si="11">($H$6-H38)*SQRT(3.14/($E$6*$E$11))</f>
        <v>-51.55774489056963</v>
      </c>
      <c r="M38" s="6">
        <f t="shared" si="8"/>
        <v>31.44698850108373</v>
      </c>
      <c r="N38" s="6">
        <f t="shared" si="5"/>
        <v>31.444244126554327</v>
      </c>
      <c r="O38" s="6">
        <f t="shared" si="5"/>
        <v>30.193767184412057</v>
      </c>
      <c r="P38" s="6">
        <f t="shared" si="5"/>
        <v>30.185461641455348</v>
      </c>
      <c r="Q38" s="6">
        <f t="shared" si="5"/>
        <v>29.513686303193531</v>
      </c>
      <c r="R38" s="6">
        <f t="shared" si="5"/>
        <v>29.516055661477946</v>
      </c>
      <c r="S38" s="6">
        <f t="shared" si="5"/>
        <v>30.220561974113032</v>
      </c>
      <c r="T38" s="6">
        <f t="shared" si="5"/>
        <v>30.228954640711326</v>
      </c>
    </row>
    <row r="39" spans="8:20">
      <c r="H39">
        <f t="shared" si="6"/>
        <v>16.5</v>
      </c>
      <c r="I39">
        <f t="shared" si="9"/>
        <v>3.0434782608695657E-2</v>
      </c>
      <c r="J39" s="6">
        <f t="shared" si="7"/>
        <v>30.50217391304345</v>
      </c>
      <c r="K39" s="6">
        <f t="shared" si="10"/>
        <v>-2.7820361088926968</v>
      </c>
      <c r="L39" s="6">
        <f t="shared" si="11"/>
        <v>-53.168924418399932</v>
      </c>
      <c r="M39" s="6">
        <f t="shared" si="8"/>
        <v>31.405830565227625</v>
      </c>
      <c r="N39" s="6">
        <f t="shared" si="5"/>
        <v>31.40395521488507</v>
      </c>
      <c r="O39" s="6">
        <f t="shared" si="5"/>
        <v>30.308480023853935</v>
      </c>
      <c r="P39" s="6">
        <f t="shared" si="5"/>
        <v>30.300675139350865</v>
      </c>
      <c r="Q39" s="6">
        <f t="shared" si="5"/>
        <v>29.58977149247551</v>
      </c>
      <c r="R39" s="6">
        <f t="shared" si="5"/>
        <v>29.591294432566965</v>
      </c>
      <c r="S39" s="6">
        <f t="shared" si="5"/>
        <v>30.182754300308293</v>
      </c>
      <c r="T39" s="6">
        <f t="shared" si="5"/>
        <v>30.190266489781472</v>
      </c>
    </row>
    <row r="40" spans="8:20">
      <c r="H40">
        <f t="shared" si="6"/>
        <v>17</v>
      </c>
      <c r="I40">
        <f t="shared" si="9"/>
        <v>3.0434782608695657E-2</v>
      </c>
      <c r="J40" s="6">
        <f t="shared" si="7"/>
        <v>30.517391304347797</v>
      </c>
      <c r="K40" s="6">
        <f t="shared" si="10"/>
        <v>-2.8663402334045966</v>
      </c>
      <c r="L40" s="6">
        <f t="shared" si="11"/>
        <v>-54.780103946230234</v>
      </c>
      <c r="M40" s="6">
        <f t="shared" si="8"/>
        <v>31.361613413193723</v>
      </c>
      <c r="N40" s="6">
        <f t="shared" si="5"/>
        <v>31.360496750836987</v>
      </c>
      <c r="O40" s="6">
        <f t="shared" si="5"/>
        <v>30.410285772745631</v>
      </c>
      <c r="P40" s="6">
        <f t="shared" si="5"/>
        <v>30.403005836533886</v>
      </c>
      <c r="Q40" s="6">
        <f t="shared" si="5"/>
        <v>29.668333110192563</v>
      </c>
      <c r="R40" s="6">
        <f t="shared" si="5"/>
        <v>29.669121065039612</v>
      </c>
      <c r="S40" s="6">
        <f t="shared" si="5"/>
        <v>30.157347275745348</v>
      </c>
      <c r="T40" s="6">
        <f t="shared" si="5"/>
        <v>30.164017455103448</v>
      </c>
    </row>
    <row r="41" spans="8:20">
      <c r="H41">
        <f t="shared" si="6"/>
        <v>17.5</v>
      </c>
      <c r="I41">
        <f t="shared" si="9"/>
        <v>3.0434782608695657E-2</v>
      </c>
      <c r="J41" s="6">
        <f t="shared" si="7"/>
        <v>30.532608695652144</v>
      </c>
      <c r="K41" s="6">
        <f t="shared" si="10"/>
        <v>-2.9506443579164965</v>
      </c>
      <c r="L41" s="6">
        <f t="shared" si="11"/>
        <v>-56.391283474060536</v>
      </c>
      <c r="M41" s="6">
        <f t="shared" si="8"/>
        <v>31.315588235651763</v>
      </c>
      <c r="N41" s="6">
        <f t="shared" si="5"/>
        <v>31.315127132482822</v>
      </c>
      <c r="O41" s="6">
        <f t="shared" si="5"/>
        <v>30.500055806623656</v>
      </c>
      <c r="P41" s="6">
        <f t="shared" si="5"/>
        <v>30.493314481189149</v>
      </c>
      <c r="Q41" s="6">
        <f t="shared" si="5"/>
        <v>29.748159310481586</v>
      </c>
      <c r="R41" s="6">
        <f t="shared" si="5"/>
        <v>29.74831602577801</v>
      </c>
      <c r="S41" s="6">
        <f t="shared" si="5"/>
        <v>30.142947577954963</v>
      </c>
      <c r="T41" s="6">
        <f t="shared" si="5"/>
        <v>30.148819246660018</v>
      </c>
    </row>
    <row r="42" spans="8:20">
      <c r="H42">
        <f t="shared" si="6"/>
        <v>18</v>
      </c>
      <c r="I42">
        <f t="shared" si="9"/>
        <v>3.0434782608695657E-2</v>
      </c>
      <c r="J42" s="6">
        <f t="shared" si="7"/>
        <v>30.547826086956491</v>
      </c>
      <c r="K42" s="6">
        <f t="shared" si="10"/>
        <v>-3.0349484824283968</v>
      </c>
      <c r="L42" s="6">
        <f t="shared" si="11"/>
        <v>-58.002463001890831</v>
      </c>
      <c r="M42" s="6">
        <f t="shared" si="8"/>
        <v>31.268835710434551</v>
      </c>
      <c r="N42" s="6">
        <f t="shared" si="5"/>
        <v>31.268934474151045</v>
      </c>
      <c r="O42" s="6">
        <f t="shared" si="5"/>
        <v>30.578683546824546</v>
      </c>
      <c r="P42" s="6">
        <f t="shared" si="5"/>
        <v>30.572485337740748</v>
      </c>
      <c r="Q42" s="6">
        <f t="shared" si="5"/>
        <v>29.82820975573998</v>
      </c>
      <c r="R42" s="6">
        <f t="shared" si="5"/>
        <v>29.827831127226162</v>
      </c>
      <c r="S42" s="6">
        <f t="shared" si="5"/>
        <v>30.138234260117201</v>
      </c>
      <c r="T42" s="6">
        <f t="shared" si="5"/>
        <v>30.143354600919377</v>
      </c>
    </row>
    <row r="43" spans="8:20">
      <c r="H43">
        <f t="shared" si="6"/>
        <v>18.5</v>
      </c>
      <c r="I43">
        <f t="shared" si="9"/>
        <v>3.0434782608695657E-2</v>
      </c>
      <c r="J43" s="6">
        <f t="shared" si="7"/>
        <v>30.563043478260838</v>
      </c>
      <c r="K43" s="6">
        <f t="shared" si="10"/>
        <v>-3.1192526069402966</v>
      </c>
      <c r="L43" s="6">
        <f t="shared" si="11"/>
        <v>-59.613642529721133</v>
      </c>
      <c r="M43" s="6">
        <f t="shared" si="8"/>
        <v>31.222278340109138</v>
      </c>
      <c r="N43" s="6">
        <f t="shared" si="5"/>
        <v>31.222848811291954</v>
      </c>
      <c r="O43" s="6">
        <f t="shared" si="5"/>
        <v>30.647069367157407</v>
      </c>
      <c r="P43" s="6">
        <f t="shared" si="5"/>
        <v>30.64141098500761</v>
      </c>
      <c r="Q43" s="6">
        <f t="shared" si="5"/>
        <v>29.907602597552593</v>
      </c>
      <c r="R43" s="6">
        <f t="shared" si="5"/>
        <v>29.906776636122171</v>
      </c>
      <c r="S43" s="6">
        <f t="shared" si="5"/>
        <v>30.14196477962923</v>
      </c>
      <c r="T43" s="6">
        <f t="shared" si="5"/>
        <v>30.146383470616716</v>
      </c>
    </row>
    <row r="44" spans="8:20">
      <c r="H44">
        <f t="shared" si="6"/>
        <v>19</v>
      </c>
      <c r="I44">
        <f t="shared" si="9"/>
        <v>3.0434782608695657E-2</v>
      </c>
      <c r="J44" s="6">
        <f t="shared" si="7"/>
        <v>30.578260869565185</v>
      </c>
      <c r="K44" s="6">
        <f t="shared" si="10"/>
        <v>-3.2035567314521964</v>
      </c>
      <c r="L44" s="6">
        <f t="shared" si="11"/>
        <v>-61.224822057551435</v>
      </c>
      <c r="M44" s="6">
        <f t="shared" si="8"/>
        <v>31.176692941833959</v>
      </c>
      <c r="N44" s="6">
        <f t="shared" si="5"/>
        <v>31.17765447696091</v>
      </c>
      <c r="O44" s="6">
        <f t="shared" si="5"/>
        <v>30.706107751624899</v>
      </c>
      <c r="P44" s="6">
        <f t="shared" si="5"/>
        <v>30.700979364451175</v>
      </c>
      <c r="Q44" s="6">
        <f t="shared" si="5"/>
        <v>29.985601406973252</v>
      </c>
      <c r="R44" s="6">
        <f t="shared" si="5"/>
        <v>29.984408312210679</v>
      </c>
      <c r="S44" s="6">
        <f t="shared" si="5"/>
        <v>30.152979066915368</v>
      </c>
      <c r="T44" s="6">
        <f t="shared" si="5"/>
        <v>30.156747245284851</v>
      </c>
    </row>
    <row r="45" spans="8:20">
      <c r="H45">
        <f t="shared" si="6"/>
        <v>19.5</v>
      </c>
      <c r="I45">
        <f t="shared" si="9"/>
        <v>3.0434782608695657E-2</v>
      </c>
      <c r="J45" s="6">
        <f t="shared" si="7"/>
        <v>30.593478260869531</v>
      </c>
      <c r="K45" s="6">
        <f t="shared" si="10"/>
        <v>-3.2878608559640963</v>
      </c>
      <c r="L45" s="6">
        <f t="shared" si="11"/>
        <v>-62.836001585381737</v>
      </c>
      <c r="M45" s="6">
        <f t="shared" si="8"/>
        <v>31.132723102691124</v>
      </c>
      <c r="N45" s="6">
        <f t="shared" si="5"/>
        <v>31.134002461589819</v>
      </c>
      <c r="O45" s="6">
        <f t="shared" si="5"/>
        <v>30.756676521706002</v>
      </c>
      <c r="P45" s="6">
        <f t="shared" si="5"/>
        <v>30.752062898607328</v>
      </c>
      <c r="Q45" s="6">
        <f t="shared" si="5"/>
        <v>30.061602232777073</v>
      </c>
      <c r="R45" s="6">
        <f t="shared" si="5"/>
        <v>30.060114557141077</v>
      </c>
      <c r="S45" s="6">
        <f t="shared" si="5"/>
        <v>30.170201885396125</v>
      </c>
      <c r="T45" s="6">
        <f t="shared" si="5"/>
        <v>30.17337125294134</v>
      </c>
    </row>
    <row r="46" spans="8:20">
      <c r="H46">
        <f t="shared" si="6"/>
        <v>20</v>
      </c>
      <c r="I46">
        <f t="shared" si="9"/>
        <v>3.0434782608695657E-2</v>
      </c>
      <c r="J46" s="6">
        <f t="shared" si="7"/>
        <v>30.608695652173878</v>
      </c>
      <c r="K46" s="6">
        <f t="shared" si="10"/>
        <v>-3.3721649804759961</v>
      </c>
      <c r="L46" s="6">
        <f t="shared" si="11"/>
        <v>-64.447181113212039</v>
      </c>
      <c r="M46" s="6">
        <f t="shared" si="8"/>
        <v>31.09089144311984</v>
      </c>
      <c r="N46" s="6">
        <f>$J46+$E$7*EXP($K46)*COS(2*PI()*(N$3*86400-$E$9)/$E$8+$K46) +$E$10*EXP($L46)*COS(2*PI()*(N$3*86400-$E$12)/$E$11+$L46)</f>
        <v>31.092422597157398</v>
      </c>
      <c r="O46" s="6">
        <f t="shared" ref="O46:T61" si="12">$J46+$E$7*EXP($K46)*COS(2*PI()*(O$3*86400-$E$9)/$E$8+$K46) +$E$10*EXP($L46)*COS(2*PI()*(O$3*86400-$E$12)/$E$11+$L46)</f>
        <v>30.799627952834328</v>
      </c>
      <c r="P46" s="6">
        <f t="shared" si="12"/>
        <v>30.795509500661865</v>
      </c>
      <c r="Q46" s="6">
        <f t="shared" si="12"/>
        <v>30.135120936913591</v>
      </c>
      <c r="R46" s="6">
        <f t="shared" si="12"/>
        <v>30.133403824356897</v>
      </c>
      <c r="S46" s="6">
        <f t="shared" si="12"/>
        <v>30.192643716926899</v>
      </c>
      <c r="T46" s="6">
        <f t="shared" si="12"/>
        <v>30.195265776943188</v>
      </c>
    </row>
    <row r="47" spans="8:20">
      <c r="H47">
        <f t="shared" si="6"/>
        <v>20.5</v>
      </c>
      <c r="I47">
        <f t="shared" si="9"/>
        <v>3.0434782608695657E-2</v>
      </c>
      <c r="J47" s="6">
        <f t="shared" si="7"/>
        <v>30.623913043478225</v>
      </c>
      <c r="K47" s="6">
        <f t="shared" si="10"/>
        <v>-3.4564691049878959</v>
      </c>
      <c r="L47" s="6">
        <f t="shared" si="11"/>
        <v>-66.058360641042341</v>
      </c>
      <c r="M47" s="6">
        <f t="shared" si="8"/>
        <v>31.051611558002183</v>
      </c>
      <c r="N47" s="6">
        <f t="shared" si="5"/>
        <v>31.053335433816308</v>
      </c>
      <c r="O47" s="6">
        <f t="shared" si="12"/>
        <v>30.835781603008641</v>
      </c>
      <c r="P47" s="6">
        <f t="shared" si="12"/>
        <v>30.832135299200687</v>
      </c>
      <c r="Q47" s="6">
        <f t="shared" si="12"/>
        <v>30.205780929614651</v>
      </c>
      <c r="R47" s="6">
        <f t="shared" si="12"/>
        <v>30.203892413972731</v>
      </c>
      <c r="S47" s="6">
        <f t="shared" si="12"/>
        <v>30.219400389926371</v>
      </c>
      <c r="T47" s="6">
        <f t="shared" si="12"/>
        <v>30.221525805110709</v>
      </c>
    </row>
    <row r="48" spans="8:20">
      <c r="H48">
        <f t="shared" si="6"/>
        <v>21</v>
      </c>
      <c r="I48">
        <f t="shared" si="9"/>
        <v>3.0434782608695657E-2</v>
      </c>
      <c r="J48" s="6">
        <f t="shared" si="7"/>
        <v>30.639130434782572</v>
      </c>
      <c r="K48" s="6">
        <f t="shared" si="10"/>
        <v>-3.5407732294997962</v>
      </c>
      <c r="L48" s="6">
        <f t="shared" si="11"/>
        <v>-67.669540168872643</v>
      </c>
      <c r="M48" s="6">
        <f t="shared" si="8"/>
        <v>31.015199529404551</v>
      </c>
      <c r="N48" s="6">
        <f t="shared" ref="N48:T70" si="13">$J48+$E$7*EXP($K48)*COS(2*PI()*(N$3*86400-$E$9)/$E$8+$K48) +$E$10*EXP($L48)*COS(2*PI()*(N$3*86400-$E$12)/$E$11+$L48)</f>
        <v>31.017063701525611</v>
      </c>
      <c r="O48" s="6">
        <f t="shared" si="12"/>
        <v>30.865918681576275</v>
      </c>
      <c r="P48" s="6">
        <f t="shared" si="12"/>
        <v>30.86271890706017</v>
      </c>
      <c r="Q48" s="6">
        <f t="shared" si="12"/>
        <v>30.273301402389283</v>
      </c>
      <c r="R48" s="6">
        <f t="shared" si="12"/>
        <v>30.271292752365927</v>
      </c>
      <c r="S48" s="6">
        <f t="shared" si="12"/>
        <v>30.249651650137704</v>
      </c>
      <c r="T48" s="6">
        <f t="shared" si="12"/>
        <v>30.251329711099622</v>
      </c>
    </row>
    <row r="49" spans="8:20">
      <c r="H49">
        <f t="shared" si="6"/>
        <v>21.5</v>
      </c>
      <c r="I49">
        <f t="shared" si="9"/>
        <v>3.0434782608695657E-2</v>
      </c>
      <c r="J49" s="6">
        <f t="shared" si="7"/>
        <v>30.654347826086919</v>
      </c>
      <c r="K49" s="6">
        <f t="shared" si="10"/>
        <v>-3.6250773540116961</v>
      </c>
      <c r="L49" s="6">
        <f t="shared" si="11"/>
        <v>-69.280719696702945</v>
      </c>
      <c r="M49" s="6">
        <f t="shared" si="8"/>
        <v>30.9818849270209</v>
      </c>
      <c r="N49" s="6">
        <f t="shared" si="13"/>
        <v>30.983843271330979</v>
      </c>
      <c r="O49" s="6">
        <f t="shared" si="12"/>
        <v>30.890777792788612</v>
      </c>
      <c r="P49" s="6">
        <f t="shared" si="12"/>
        <v>30.887997069573299</v>
      </c>
      <c r="Q49" s="6">
        <f t="shared" si="12"/>
        <v>30.337486135391263</v>
      </c>
      <c r="R49" s="6">
        <f t="shared" si="12"/>
        <v>30.335402234403674</v>
      </c>
      <c r="S49" s="6">
        <f t="shared" si="12"/>
        <v>30.28265885675701</v>
      </c>
      <c r="T49" s="6">
        <f t="shared" si="12"/>
        <v>30.283937050922031</v>
      </c>
    </row>
    <row r="50" spans="8:20">
      <c r="H50">
        <f t="shared" si="6"/>
        <v>22</v>
      </c>
      <c r="I50">
        <f t="shared" si="9"/>
        <v>3.0434782608695657E-2</v>
      </c>
      <c r="J50" s="6">
        <f t="shared" si="7"/>
        <v>30.669565217391266</v>
      </c>
      <c r="K50" s="6">
        <f t="shared" si="10"/>
        <v>-3.7093814785235959</v>
      </c>
      <c r="L50" s="6">
        <f t="shared" si="11"/>
        <v>-70.891899224533248</v>
      </c>
      <c r="M50" s="6">
        <f t="shared" si="8"/>
        <v>30.951821232083432</v>
      </c>
      <c r="N50" s="6">
        <f t="shared" si="13"/>
        <v>30.953833550716581</v>
      </c>
      <c r="O50" s="6">
        <f t="shared" si="12"/>
        <v>30.911051896429957</v>
      </c>
      <c r="P50" s="6">
        <f t="shared" si="12"/>
        <v>30.908661535040594</v>
      </c>
      <c r="Q50" s="6">
        <f t="shared" si="12"/>
        <v>30.398212936273115</v>
      </c>
      <c r="R50" s="6">
        <f t="shared" si="12"/>
        <v>30.396092686784982</v>
      </c>
      <c r="S50" s="6">
        <f t="shared" si="12"/>
        <v>30.317761969737813</v>
      </c>
      <c r="T50" s="6">
        <f t="shared" si="12"/>
        <v>30.318685640698792</v>
      </c>
    </row>
    <row r="51" spans="8:20">
      <c r="H51">
        <f t="shared" si="6"/>
        <v>22.5</v>
      </c>
      <c r="I51">
        <f t="shared" si="9"/>
        <v>3.0434782608695657E-2</v>
      </c>
      <c r="J51" s="6">
        <f t="shared" si="7"/>
        <v>30.684782608695613</v>
      </c>
      <c r="K51" s="6">
        <f t="shared" si="10"/>
        <v>-3.7936856030354957</v>
      </c>
      <c r="L51" s="6">
        <f t="shared" si="11"/>
        <v>-72.503078752363535</v>
      </c>
      <c r="M51" s="6">
        <f t="shared" si="8"/>
        <v>30.92509563800558</v>
      </c>
      <c r="N51" s="6">
        <f t="shared" si="13"/>
        <v>30.927127265021142</v>
      </c>
      <c r="O51" s="6">
        <f t="shared" si="12"/>
        <v>30.927386336388267</v>
      </c>
      <c r="P51" s="6">
        <f t="shared" si="12"/>
        <v>30.925356998672999</v>
      </c>
      <c r="Q51" s="6">
        <f t="shared" si="12"/>
        <v>30.455423750528144</v>
      </c>
      <c r="R51" s="6">
        <f t="shared" si="12"/>
        <v>30.453300493788461</v>
      </c>
      <c r="S51" s="6">
        <f t="shared" si="12"/>
        <v>30.35437597761408</v>
      </c>
      <c r="T51" s="6">
        <f t="shared" si="12"/>
        <v>30.354988065347204</v>
      </c>
    </row>
    <row r="52" spans="8:20">
      <c r="H52">
        <f t="shared" si="6"/>
        <v>23</v>
      </c>
      <c r="I52">
        <f t="shared" si="9"/>
        <v>3.0434782608695657E-2</v>
      </c>
      <c r="J52" s="6">
        <f t="shared" si="7"/>
        <v>30.69999999999996</v>
      </c>
      <c r="K52" s="6">
        <f t="shared" si="10"/>
        <v>-3.8779897275473956</v>
      </c>
      <c r="L52" s="6">
        <f t="shared" si="11"/>
        <v>-74.114258280193837</v>
      </c>
      <c r="M52" s="6">
        <f t="shared" si="8"/>
        <v>30.901738196416566</v>
      </c>
      <c r="N52" s="6">
        <f t="shared" si="13"/>
        <v>30.903759592380784</v>
      </c>
      <c r="O52" s="6">
        <f t="shared" si="12"/>
        <v>30.940377797222784</v>
      </c>
      <c r="P52" s="6">
        <f t="shared" si="12"/>
        <v>30.938679980309374</v>
      </c>
      <c r="Q52" s="6">
        <f t="shared" si="12"/>
        <v>30.509115468342252</v>
      </c>
      <c r="R52" s="6">
        <f t="shared" si="12"/>
        <v>30.507017411655571</v>
      </c>
      <c r="S52" s="6">
        <f t="shared" si="12"/>
        <v>30.391986899322184</v>
      </c>
      <c r="T52" s="6">
        <f t="shared" si="12"/>
        <v>30.392327752114735</v>
      </c>
    </row>
    <row r="53" spans="8:20">
      <c r="H53">
        <f t="shared" si="6"/>
        <v>23.5</v>
      </c>
      <c r="I53">
        <f t="shared" si="9"/>
        <v>3.0434782608695657E-2</v>
      </c>
      <c r="J53" s="6">
        <f t="shared" si="7"/>
        <v>30.715217391304307</v>
      </c>
      <c r="K53" s="6">
        <f t="shared" si="10"/>
        <v>-3.9622938520592954</v>
      </c>
      <c r="L53" s="6">
        <f t="shared" si="11"/>
        <v>-75.725437808024139</v>
      </c>
      <c r="M53" s="6">
        <f t="shared" si="8"/>
        <v>30.881730290662279</v>
      </c>
      <c r="N53" s="6">
        <f t="shared" si="13"/>
        <v>30.883716633156048</v>
      </c>
      <c r="O53" s="6">
        <f t="shared" si="12"/>
        <v>30.950574058372947</v>
      </c>
      <c r="P53" s="6">
        <f t="shared" si="12"/>
        <v>30.949178505686714</v>
      </c>
      <c r="Q53" s="6">
        <f t="shared" si="12"/>
        <v>30.559331439994981</v>
      </c>
      <c r="R53" s="6">
        <f t="shared" si="12"/>
        <v>30.557282084772144</v>
      </c>
      <c r="S53" s="6">
        <f t="shared" si="12"/>
        <v>30.430147478357043</v>
      </c>
      <c r="T53" s="6">
        <f t="shared" si="12"/>
        <v>30.430254727777342</v>
      </c>
    </row>
    <row r="54" spans="8:20">
      <c r="H54">
        <f t="shared" si="6"/>
        <v>24</v>
      </c>
      <c r="I54">
        <f t="shared" si="9"/>
        <v>3.0434782608695657E-2</v>
      </c>
      <c r="J54" s="6">
        <f t="shared" si="7"/>
        <v>30.730434782608654</v>
      </c>
      <c r="K54" s="6">
        <f t="shared" si="10"/>
        <v>-4.0465979765711957</v>
      </c>
      <c r="L54" s="6">
        <f t="shared" si="11"/>
        <v>-77.336617335854442</v>
      </c>
      <c r="M54" s="6">
        <f t="shared" si="8"/>
        <v>30.865012430415224</v>
      </c>
      <c r="N54" s="6">
        <f t="shared" si="13"/>
        <v>30.866943206450195</v>
      </c>
      <c r="O54" s="6">
        <f t="shared" si="12"/>
        <v>30.958474425457759</v>
      </c>
      <c r="P54" s="6">
        <f t="shared" si="12"/>
        <v>30.957352470747953</v>
      </c>
      <c r="Q54" s="6">
        <f t="shared" si="12"/>
        <v>30.606153700723809</v>
      </c>
      <c r="R54" s="6">
        <f t="shared" si="12"/>
        <v>30.604172265599537</v>
      </c>
      <c r="S54" s="6">
        <f t="shared" si="12"/>
        <v>30.468472673256493</v>
      </c>
      <c r="T54" s="6">
        <f t="shared" si="12"/>
        <v>30.468381164017913</v>
      </c>
    </row>
    <row r="55" spans="8:20">
      <c r="H55">
        <f t="shared" si="6"/>
        <v>24.5</v>
      </c>
      <c r="I55">
        <f t="shared" si="9"/>
        <v>3.0434782608695657E-2</v>
      </c>
      <c r="J55" s="6">
        <f t="shared" si="7"/>
        <v>30.745652173913001</v>
      </c>
      <c r="K55" s="6">
        <f t="shared" si="10"/>
        <v>-4.1309021010830955</v>
      </c>
      <c r="L55" s="6">
        <f t="shared" si="11"/>
        <v>-78.947796863684744</v>
      </c>
      <c r="M55" s="6">
        <f t="shared" si="8"/>
        <v>30.851491370892582</v>
      </c>
      <c r="N55" s="6">
        <f t="shared" si="13"/>
        <v>30.853349976264596</v>
      </c>
      <c r="O55" s="6">
        <f t="shared" si="12"/>
        <v>30.964530727973099</v>
      </c>
      <c r="P55" s="6">
        <f t="shared" si="12"/>
        <v>30.963654578247422</v>
      </c>
      <c r="Q55" s="6">
        <f t="shared" si="12"/>
        <v>30.649695896554647</v>
      </c>
      <c r="R55" s="6">
        <f t="shared" si="12"/>
        <v>30.647797730809295</v>
      </c>
      <c r="S55" s="6">
        <f t="shared" si="12"/>
        <v>30.506635034933204</v>
      </c>
      <c r="T55" s="6">
        <f t="shared" si="12"/>
        <v>30.506376802051204</v>
      </c>
    </row>
    <row r="56" spans="8:20">
      <c r="H56">
        <f t="shared" si="6"/>
        <v>25</v>
      </c>
      <c r="I56">
        <f t="shared" si="9"/>
        <v>3.0434782608695657E-2</v>
      </c>
      <c r="J56" s="6">
        <f t="shared" si="7"/>
        <v>30.760869565217348</v>
      </c>
      <c r="K56" s="6">
        <f t="shared" si="10"/>
        <v>-4.2152062255949954</v>
      </c>
      <c r="L56" s="6">
        <f t="shared" si="11"/>
        <v>-80.558976391515046</v>
      </c>
      <c r="M56" s="6">
        <f t="shared" si="8"/>
        <v>30.841046568462492</v>
      </c>
      <c r="N56" s="6">
        <f t="shared" si="13"/>
        <v>30.842819918200529</v>
      </c>
      <c r="O56" s="6">
        <f t="shared" si="12"/>
        <v>30.969148782469482</v>
      </c>
      <c r="P56" s="6">
        <f t="shared" si="12"/>
        <v>30.968491745619147</v>
      </c>
      <c r="Q56" s="6">
        <f t="shared" si="12"/>
        <v>30.690096894761744</v>
      </c>
      <c r="R56" s="6">
        <f t="shared" si="12"/>
        <v>30.688293878150191</v>
      </c>
      <c r="S56" s="6">
        <f t="shared" si="12"/>
        <v>30.54436004880683</v>
      </c>
      <c r="T56" s="6">
        <f t="shared" si="12"/>
        <v>30.54396433500948</v>
      </c>
    </row>
    <row r="57" spans="8:20">
      <c r="H57">
        <f t="shared" si="6"/>
        <v>25.5</v>
      </c>
      <c r="I57">
        <f t="shared" si="9"/>
        <v>3.0434782608695657E-2</v>
      </c>
      <c r="J57" s="6">
        <f t="shared" si="7"/>
        <v>30.776086956521695</v>
      </c>
      <c r="K57" s="6">
        <f t="shared" si="10"/>
        <v>-4.2995103501068952</v>
      </c>
      <c r="L57" s="6">
        <f t="shared" si="11"/>
        <v>-82.170155919345348</v>
      </c>
      <c r="M57" s="6">
        <f t="shared" si="8"/>
        <v>30.833535991261179</v>
      </c>
      <c r="N57" s="6">
        <f t="shared" si="13"/>
        <v>30.835214144539755</v>
      </c>
      <c r="O57" s="6">
        <f t="shared" si="12"/>
        <v>30.972690229869588</v>
      </c>
      <c r="P57" s="6">
        <f t="shared" si="12"/>
        <v>30.972226892592818</v>
      </c>
      <c r="Q57" s="6">
        <f t="shared" si="12"/>
        <v>30.727515056210073</v>
      </c>
      <c r="R57" s="6">
        <f t="shared" si="12"/>
        <v>30.72581598208302</v>
      </c>
      <c r="S57" s="6">
        <f t="shared" si="12"/>
        <v>30.581421508053765</v>
      </c>
      <c r="T57" s="6">
        <f t="shared" si="12"/>
        <v>30.580914814972548</v>
      </c>
    </row>
    <row r="58" spans="8:20">
      <c r="H58">
        <f t="shared" si="6"/>
        <v>26</v>
      </c>
      <c r="I58">
        <f t="shared" si="9"/>
        <v>3.0434782608695657E-2</v>
      </c>
      <c r="J58" s="6">
        <f t="shared" si="7"/>
        <v>30.791304347826042</v>
      </c>
      <c r="K58" s="6">
        <f t="shared" si="10"/>
        <v>-4.383814474618795</v>
      </c>
      <c r="L58" s="6">
        <f t="shared" si="11"/>
        <v>-83.78133544717565</v>
      </c>
      <c r="M58" s="6">
        <f t="shared" si="8"/>
        <v>30.828801308980868</v>
      </c>
      <c r="N58" s="6">
        <f t="shared" si="13"/>
        <v>30.830377111152337</v>
      </c>
      <c r="O58" s="6">
        <f t="shared" si="12"/>
        <v>30.975474664869079</v>
      </c>
      <c r="P58" s="6">
        <f t="shared" si="12"/>
        <v>30.975181026280136</v>
      </c>
      <c r="Q58" s="6">
        <f t="shared" si="12"/>
        <v>30.762123141715236</v>
      </c>
      <c r="R58" s="6">
        <f t="shared" si="12"/>
        <v>30.760534081019717</v>
      </c>
      <c r="S58" s="6">
        <f t="shared" si="12"/>
        <v>30.617636973595612</v>
      </c>
      <c r="T58" s="6">
        <f t="shared" si="12"/>
        <v>30.617043140826322</v>
      </c>
    </row>
    <row r="59" spans="8:20">
      <c r="H59">
        <f t="shared" si="6"/>
        <v>26.5</v>
      </c>
      <c r="I59">
        <f t="shared" si="9"/>
        <v>3.0434782608695657E-2</v>
      </c>
      <c r="J59" s="6">
        <f t="shared" si="7"/>
        <v>30.806521739130389</v>
      </c>
      <c r="K59" s="6">
        <f t="shared" si="10"/>
        <v>-4.4681185991306949</v>
      </c>
      <c r="L59" s="6">
        <f t="shared" si="11"/>
        <v>-85.392514975005952</v>
      </c>
      <c r="M59" s="6">
        <f t="shared" si="8"/>
        <v>30.826672490351076</v>
      </c>
      <c r="N59" s="6">
        <f t="shared" si="13"/>
        <v>30.828141234118377</v>
      </c>
      <c r="O59" s="6">
        <f t="shared" si="12"/>
        <v>30.977781984280075</v>
      </c>
      <c r="P59" s="6">
        <f t="shared" si="12"/>
        <v>30.977635550334025</v>
      </c>
      <c r="Q59" s="6">
        <f t="shared" si="12"/>
        <v>30.794103820595819</v>
      </c>
      <c r="R59" s="6">
        <f t="shared" si="12"/>
        <v>30.792628464965951</v>
      </c>
      <c r="S59" s="6">
        <f t="shared" si="12"/>
        <v>30.652863366683889</v>
      </c>
      <c r="T59" s="6">
        <f t="shared" si="12"/>
        <v>30.652203673360372</v>
      </c>
    </row>
    <row r="60" spans="8:20">
      <c r="H60">
        <f t="shared" si="6"/>
        <v>27</v>
      </c>
      <c r="I60">
        <f t="shared" si="9"/>
        <v>3.0434782608695657E-2</v>
      </c>
      <c r="J60" s="6">
        <f t="shared" si="7"/>
        <v>30.821739130434736</v>
      </c>
      <c r="K60" s="6">
        <f t="shared" si="10"/>
        <v>-4.5524227236425947</v>
      </c>
      <c r="L60" s="6">
        <f t="shared" si="11"/>
        <v>-87.003694502836254</v>
      </c>
      <c r="M60" s="6">
        <f t="shared" si="8"/>
        <v>30.826971840148794</v>
      </c>
      <c r="N60" s="6">
        <f t="shared" si="13"/>
        <v>30.828330947335662</v>
      </c>
      <c r="O60" s="6">
        <f t="shared" si="12"/>
        <v>30.979854889664544</v>
      </c>
      <c r="P60" s="6">
        <f t="shared" si="12"/>
        <v>30.979834733243962</v>
      </c>
      <c r="Q60" s="6">
        <f t="shared" si="12"/>
        <v>30.823645746663448</v>
      </c>
      <c r="R60" s="6">
        <f t="shared" si="12"/>
        <v>30.822285729363276</v>
      </c>
      <c r="S60" s="6">
        <f t="shared" si="12"/>
        <v>30.686992731090999</v>
      </c>
      <c r="T60" s="6">
        <f t="shared" si="12"/>
        <v>30.686286015151527</v>
      </c>
    </row>
    <row r="61" spans="8:20">
      <c r="H61">
        <f t="shared" si="6"/>
        <v>27.5</v>
      </c>
      <c r="I61">
        <f t="shared" si="9"/>
        <v>3.0434782608695657E-2</v>
      </c>
      <c r="J61" s="6">
        <f t="shared" si="7"/>
        <v>30.836956521739083</v>
      </c>
      <c r="K61" s="6">
        <f t="shared" si="10"/>
        <v>-4.6367268481544945</v>
      </c>
      <c r="L61" s="6">
        <f t="shared" si="11"/>
        <v>-88.614874030666556</v>
      </c>
      <c r="M61" s="6">
        <f t="shared" si="8"/>
        <v>30.82951750995619</v>
      </c>
      <c r="N61" s="6">
        <f t="shared" si="13"/>
        <v>30.830766234836663</v>
      </c>
      <c r="O61" s="6">
        <f t="shared" si="12"/>
        <v>30.981901487620725</v>
      </c>
      <c r="P61" s="6">
        <f t="shared" si="12"/>
        <v>30.981988278827135</v>
      </c>
      <c r="Q61" s="6">
        <f t="shared" si="12"/>
        <v>30.850940164874558</v>
      </c>
      <c r="R61" s="6">
        <f t="shared" si="12"/>
        <v>30.8496953588363</v>
      </c>
      <c r="S61" s="6">
        <f t="shared" si="12"/>
        <v>30.719948193958928</v>
      </c>
      <c r="T61" s="6">
        <f t="shared" si="12"/>
        <v>30.719210984801823</v>
      </c>
    </row>
    <row r="62" spans="8:20">
      <c r="H62">
        <f t="shared" si="6"/>
        <v>28</v>
      </c>
      <c r="I62">
        <f t="shared" si="9"/>
        <v>3.0434782608695657E-2</v>
      </c>
      <c r="J62" s="6">
        <f t="shared" si="7"/>
        <v>30.85217391304343</v>
      </c>
      <c r="K62" s="6">
        <f t="shared" si="10"/>
        <v>-4.7210309726663944</v>
      </c>
      <c r="L62" s="6">
        <f t="shared" si="11"/>
        <v>-90.226053558496858</v>
      </c>
      <c r="M62" s="6">
        <f t="shared" si="8"/>
        <v>30.834126518450642</v>
      </c>
      <c r="N62" s="6">
        <f t="shared" si="13"/>
        <v>30.835265673168745</v>
      </c>
      <c r="O62" s="6">
        <f t="shared" si="13"/>
        <v>30.98409793859744</v>
      </c>
      <c r="P62" s="6">
        <f t="shared" si="13"/>
        <v>30.984273949474826</v>
      </c>
      <c r="Q62" s="6">
        <f t="shared" si="13"/>
        <v>30.876178010641031</v>
      </c>
      <c r="R62" s="6">
        <f t="shared" si="13"/>
        <v>30.875046803258662</v>
      </c>
      <c r="S62" s="6">
        <f t="shared" si="13"/>
        <v>30.751680147254113</v>
      </c>
      <c r="T62" s="6">
        <f t="shared" si="13"/>
        <v>30.75092680797195</v>
      </c>
    </row>
    <row r="63" spans="8:20">
      <c r="H63">
        <f t="shared" si="6"/>
        <v>28.5</v>
      </c>
      <c r="I63">
        <f t="shared" si="9"/>
        <v>3.0434782608695657E-2</v>
      </c>
      <c r="J63" s="6">
        <f t="shared" si="7"/>
        <v>30.867391304347777</v>
      </c>
      <c r="K63" s="6">
        <f t="shared" si="10"/>
        <v>-4.8053350971782942</v>
      </c>
      <c r="L63" s="6">
        <f t="shared" si="11"/>
        <v>-91.83723308632716</v>
      </c>
      <c r="M63" s="6">
        <f t="shared" si="8"/>
        <v>30.840617317867565</v>
      </c>
      <c r="N63" s="6">
        <f t="shared" si="13"/>
        <v>30.841649020107106</v>
      </c>
      <c r="O63" s="6">
        <f t="shared" si="13"/>
        <v>30.986591112099617</v>
      </c>
      <c r="P63" s="6">
        <f t="shared" si="13"/>
        <v>30.986840199695379</v>
      </c>
      <c r="Q63" s="6">
        <f t="shared" si="13"/>
        <v>30.899547463256603</v>
      </c>
      <c r="R63" s="6">
        <f t="shared" si="13"/>
        <v>30.898527007951227</v>
      </c>
      <c r="S63" s="6">
        <f t="shared" si="13"/>
        <v>30.782162665489107</v>
      </c>
      <c r="T63" s="6">
        <f t="shared" si="13"/>
        <v>30.781405541336959</v>
      </c>
    </row>
    <row r="64" spans="8:20">
      <c r="H64">
        <f t="shared" si="6"/>
        <v>29</v>
      </c>
      <c r="I64">
        <f t="shared" si="9"/>
        <v>3.0434782608695657E-2</v>
      </c>
      <c r="J64" s="6">
        <f t="shared" si="7"/>
        <v>30.882608695652124</v>
      </c>
      <c r="K64" s="6">
        <f t="shared" si="10"/>
        <v>-4.8896392216901949</v>
      </c>
      <c r="L64" s="6">
        <f t="shared" si="11"/>
        <v>-93.448412614157448</v>
      </c>
      <c r="M64" s="6">
        <f t="shared" si="8"/>
        <v>30.84881194352069</v>
      </c>
      <c r="N64" s="6">
        <f t="shared" si="13"/>
        <v>30.849739386269569</v>
      </c>
      <c r="O64" s="6">
        <f t="shared" si="13"/>
        <v>30.989501212602573</v>
      </c>
      <c r="P64" s="6">
        <f t="shared" si="13"/>
        <v>30.989808783948426</v>
      </c>
      <c r="Q64" s="6">
        <f t="shared" si="13"/>
        <v>30.921231914943249</v>
      </c>
      <c r="R64" s="6">
        <f t="shared" si="13"/>
        <v>30.920318359817585</v>
      </c>
      <c r="S64" s="6">
        <f t="shared" si="13"/>
        <v>30.811390169854871</v>
      </c>
      <c r="T64" s="6">
        <f t="shared" si="13"/>
        <v>30.810639740045577</v>
      </c>
    </row>
    <row r="65" spans="4:20">
      <c r="H65">
        <f t="shared" si="6"/>
        <v>29.5</v>
      </c>
      <c r="I65">
        <f t="shared" si="9"/>
        <v>3.0434782608695657E-2</v>
      </c>
      <c r="J65" s="6">
        <f t="shared" si="7"/>
        <v>30.897826086956471</v>
      </c>
      <c r="K65" s="6">
        <f t="shared" si="10"/>
        <v>-4.9739433462020948</v>
      </c>
      <c r="L65" s="6">
        <f t="shared" si="11"/>
        <v>-95.05959214198775</v>
      </c>
      <c r="M65" s="6">
        <f t="shared" si="8"/>
        <v>30.858537782988872</v>
      </c>
      <c r="N65" s="6">
        <f t="shared" si="13"/>
        <v>30.85936502597777</v>
      </c>
      <c r="O65" s="6">
        <f t="shared" si="13"/>
        <v>30.992924346411947</v>
      </c>
      <c r="P65" s="6">
        <f t="shared" si="13"/>
        <v>30.993277308687585</v>
      </c>
      <c r="Q65" s="6">
        <f t="shared" si="13"/>
        <v>30.941408317564591</v>
      </c>
      <c r="R65" s="6">
        <f t="shared" si="13"/>
        <v>30.940597011714047</v>
      </c>
      <c r="S65" s="6">
        <f t="shared" si="13"/>
        <v>30.839374344114251</v>
      </c>
      <c r="T65" s="6">
        <f t="shared" si="13"/>
        <v>30.838639374441261</v>
      </c>
    </row>
    <row r="66" spans="4:20">
      <c r="H66">
        <f t="shared" si="6"/>
        <v>30</v>
      </c>
      <c r="I66">
        <f t="shared" si="9"/>
        <v>3.0434782608695657E-2</v>
      </c>
      <c r="J66" s="6">
        <f t="shared" si="7"/>
        <v>30.913043478260818</v>
      </c>
      <c r="K66" s="6">
        <f t="shared" si="10"/>
        <v>-5.0582474707139946</v>
      </c>
      <c r="L66" s="6">
        <f t="shared" si="11"/>
        <v>-96.670771669818052</v>
      </c>
      <c r="M66" s="6">
        <f t="shared" si="8"/>
        <v>30.869629000867267</v>
      </c>
      <c r="N66" s="6">
        <f t="shared" si="13"/>
        <v>30.870360783044621</v>
      </c>
      <c r="O66" s="6">
        <f t="shared" si="13"/>
        <v>30.996935005095697</v>
      </c>
      <c r="P66" s="6">
        <f t="shared" si="13"/>
        <v>30.997321703925387</v>
      </c>
      <c r="Q66" s="6">
        <f t="shared" si="13"/>
        <v>30.960245870007931</v>
      </c>
      <c r="R66" s="6">
        <f t="shared" si="13"/>
        <v>30.959531548259569</v>
      </c>
      <c r="S66" s="6">
        <f t="shared" si="13"/>
        <v>30.86614130348768</v>
      </c>
      <c r="T66" s="6">
        <f t="shared" si="13"/>
        <v>30.865428997652991</v>
      </c>
    </row>
    <row r="67" spans="4:20">
      <c r="H67">
        <f t="shared" si="6"/>
        <v>30.5</v>
      </c>
      <c r="I67">
        <f t="shared" si="9"/>
        <v>3.0434782608695657E-2</v>
      </c>
      <c r="J67" s="6">
        <f t="shared" si="7"/>
        <v>30.928260869565165</v>
      </c>
      <c r="K67" s="6">
        <f t="shared" si="10"/>
        <v>-5.1425515952258944</v>
      </c>
      <c r="L67" s="6">
        <f t="shared" si="11"/>
        <v>-98.281951197648354</v>
      </c>
      <c r="M67" s="6">
        <f t="shared" si="8"/>
        <v>30.881927653911045</v>
      </c>
      <c r="N67" s="6">
        <f t="shared" si="13"/>
        <v>30.882569226140347</v>
      </c>
      <c r="O67" s="6">
        <f t="shared" si="13"/>
        <v>31.001588445986396</v>
      </c>
      <c r="P67" s="6">
        <f t="shared" si="13"/>
        <v>31.001998594515978</v>
      </c>
      <c r="Q67" s="6">
        <f t="shared" si="13"/>
        <v>30.977905010526253</v>
      </c>
      <c r="R67" s="6">
        <f t="shared" si="13"/>
        <v>30.97728195753913</v>
      </c>
      <c r="S67" s="6">
        <f t="shared" si="13"/>
        <v>30.891729014265756</v>
      </c>
      <c r="T67" s="6">
        <f t="shared" si="13"/>
        <v>30.891045162136791</v>
      </c>
    </row>
    <row r="68" spans="4:20">
      <c r="H68">
        <f t="shared" si="6"/>
        <v>31</v>
      </c>
      <c r="I68">
        <f t="shared" si="9"/>
        <v>3.0434782608695657E-2</v>
      </c>
      <c r="J68" s="6">
        <f t="shared" si="7"/>
        <v>30.943478260869512</v>
      </c>
      <c r="K68" s="6">
        <f t="shared" si="10"/>
        <v>-5.2268557197377943</v>
      </c>
      <c r="L68" s="6">
        <f t="shared" si="11"/>
        <v>-99.893130725478656</v>
      </c>
      <c r="M68" s="6">
        <f t="shared" si="8"/>
        <v>30.895284530040787</v>
      </c>
      <c r="N68" s="6">
        <f t="shared" si="13"/>
        <v>30.895841507068347</v>
      </c>
      <c r="O68" s="6">
        <f t="shared" si="13"/>
        <v>31.006922954622802</v>
      </c>
      <c r="P68" s="6">
        <f t="shared" si="13"/>
        <v>31.007347555734228</v>
      </c>
      <c r="Q68" s="6">
        <f t="shared" si="13"/>
        <v>30.994536679887769</v>
      </c>
      <c r="R68" s="6">
        <f t="shared" si="13"/>
        <v>30.993998874672965</v>
      </c>
      <c r="S68" s="6">
        <f t="shared" si="13"/>
        <v>30.91618495895905</v>
      </c>
      <c r="T68" s="6">
        <f t="shared" si="13"/>
        <v>30.915534080293931</v>
      </c>
    </row>
    <row r="69" spans="4:20">
      <c r="H69">
        <f t="shared" si="6"/>
        <v>31.5</v>
      </c>
      <c r="I69">
        <f t="shared" si="9"/>
        <v>3.0434782608695657E-2</v>
      </c>
      <c r="J69" s="6">
        <f t="shared" si="7"/>
        <v>30.958695652173859</v>
      </c>
      <c r="K69" s="6">
        <f t="shared" si="10"/>
        <v>-5.3111598442496941</v>
      </c>
      <c r="L69" s="6">
        <f t="shared" si="11"/>
        <v>-101.50431025330896</v>
      </c>
      <c r="M69" s="6">
        <f t="shared" si="8"/>
        <v>30.909559743093538</v>
      </c>
      <c r="N69" s="6">
        <f t="shared" si="13"/>
        <v>30.910037973730777</v>
      </c>
      <c r="O69" s="6">
        <f t="shared" si="13"/>
        <v>31.012961977889823</v>
      </c>
      <c r="P69" s="6">
        <f t="shared" si="13"/>
        <v>31.013393241634265</v>
      </c>
      <c r="Q69" s="6">
        <f t="shared" si="13"/>
        <v>31.010281822941501</v>
      </c>
      <c r="R69" s="6">
        <f t="shared" si="13"/>
        <v>31.009823064951735</v>
      </c>
      <c r="S69" s="6">
        <f t="shared" si="13"/>
        <v>30.93956403939276</v>
      </c>
      <c r="T69" s="6">
        <f t="shared" si="13"/>
        <v>30.93894952185931</v>
      </c>
    </row>
    <row r="70" spans="4:20">
      <c r="H70">
        <f t="shared" si="6"/>
        <v>32</v>
      </c>
      <c r="I70">
        <f t="shared" ref="I70:I101" si="14">$E$3/$E$5</f>
        <v>3.0434782608695657E-2</v>
      </c>
      <c r="J70" s="6">
        <f t="shared" si="7"/>
        <v>30.973913043478206</v>
      </c>
      <c r="K70" s="6">
        <f t="shared" ref="K70:K101" si="15">($H$6-H70)*SQRT(3.14/($E$6*$E$8))</f>
        <v>-5.395463968761594</v>
      </c>
      <c r="L70" s="6">
        <f t="shared" ref="L70:L101" si="16">($H$6-H70)*SQRT(3.14/($E$6*$E$11))</f>
        <v>-103.11548978113926</v>
      </c>
      <c r="M70" s="6">
        <f t="shared" si="8"/>
        <v>30.924623113447559</v>
      </c>
      <c r="N70" s="6">
        <f t="shared" si="13"/>
        <v>30.925028567837721</v>
      </c>
      <c r="O70" s="6">
        <f t="shared" si="13"/>
        <v>31.01971612004952</v>
      </c>
      <c r="P70" s="6">
        <f t="shared" si="13"/>
        <v>31.020147378119731</v>
      </c>
      <c r="Q70" s="6">
        <f t="shared" si="13"/>
        <v>31.025271098118424</v>
      </c>
      <c r="R70" s="6">
        <f t="shared" si="13"/>
        <v>31.024885116119528</v>
      </c>
      <c r="S70" s="6">
        <f t="shared" si="13"/>
        <v>30.961926708223</v>
      </c>
      <c r="T70" s="6">
        <f t="shared" si="13"/>
        <v>30.961350938793693</v>
      </c>
    </row>
    <row r="71" spans="4:20">
      <c r="H71">
        <f t="shared" si="6"/>
        <v>32.5</v>
      </c>
      <c r="I71">
        <f t="shared" si="14"/>
        <v>3.0434782608695657E-2</v>
      </c>
      <c r="J71" s="6">
        <f t="shared" si="7"/>
        <v>30.989130434782552</v>
      </c>
      <c r="K71" s="6">
        <f t="shared" si="15"/>
        <v>-5.4797680932734938</v>
      </c>
      <c r="L71" s="6">
        <f t="shared" si="16"/>
        <v>-104.72666930896956</v>
      </c>
      <c r="M71" s="6">
        <f t="shared" ref="M71:M134" si="17">J71+$E$7*EXP(K71)*COS(2*PI()*($M$3*86400-$E$9)/$E$8+K71) +$E$10*EXP(L71)*COS(2*PI()*($M$3*86400-$E$12)/$E$11+L71)</f>
        <v>30.940354362771661</v>
      </c>
      <c r="N71" s="6">
        <f>$J71+$E$7*EXP($K71)*COS(2*PI()*(N$3*86400-$E$9)/$E$8+$K71) +$E$10*EXP($L71)*COS(2*PI()*(N$3*86400-$E$12)/$E$11+$L71)</f>
        <v>30.940693035563058</v>
      </c>
      <c r="O71" s="6">
        <f t="shared" ref="O71:T86" si="18">$J71+$E$7*EXP($K71)*COS(2*PI()*(O$3*86400-$E$9)/$E$8+$K71) +$E$10*EXP($L71)*COS(2*PI()*(O$3*86400-$E$12)/$E$11+$L71)</f>
        <v>31.027184996858537</v>
      </c>
      <c r="P71" s="6">
        <f t="shared" si="18"/>
        <v>31.027610615677258</v>
      </c>
      <c r="Q71" s="6">
        <f t="shared" si="18"/>
        <v>31.039624766400163</v>
      </c>
      <c r="R71" s="6">
        <f t="shared" si="18"/>
        <v>31.039305311373575</v>
      </c>
      <c r="S71" s="6">
        <f t="shared" si="18"/>
        <v>30.983337317844921</v>
      </c>
      <c r="T71" s="6">
        <f t="shared" si="18"/>
        <v>30.982801806878744</v>
      </c>
    </row>
    <row r="72" spans="4:20">
      <c r="H72">
        <f t="shared" ref="H72:H106" si="19">H71+0.5</f>
        <v>33</v>
      </c>
      <c r="I72">
        <f t="shared" si="14"/>
        <v>3.0434782608695657E-2</v>
      </c>
      <c r="J72" s="6">
        <f t="shared" ref="J72:J126" si="20">J71+I72*(H72-H71)</f>
        <v>31.004347826086899</v>
      </c>
      <c r="K72" s="6">
        <f t="shared" si="15"/>
        <v>-5.5640722177853936</v>
      </c>
      <c r="L72" s="6">
        <f t="shared" si="16"/>
        <v>-106.33784883679986</v>
      </c>
      <c r="M72" s="6">
        <f t="shared" si="17"/>
        <v>30.956643149195251</v>
      </c>
      <c r="N72" s="6">
        <f t="shared" ref="N72:T92" si="21">$J72+$E$7*EXP($K72)*COS(2*PI()*(N$3*86400-$E$9)/$E$8+$K72) +$E$10*EXP($L72)*COS(2*PI()*(N$3*86400-$E$12)/$E$11+$L72)</f>
        <v>30.95692097741798</v>
      </c>
      <c r="O72" s="6">
        <f t="shared" si="18"/>
        <v>31.035358945566955</v>
      </c>
      <c r="P72" s="6">
        <f t="shared" si="18"/>
        <v>31.035774239341613</v>
      </c>
      <c r="Q72" s="6">
        <f t="shared" si="18"/>
        <v>31.053452733359734</v>
      </c>
      <c r="R72" s="6">
        <f t="shared" si="18"/>
        <v>31.0531936567</v>
      </c>
      <c r="S72" s="6">
        <f t="shared" si="18"/>
        <v>31.003862674533789</v>
      </c>
      <c r="T72" s="6">
        <f t="shared" si="18"/>
        <v>31.003368172058689</v>
      </c>
    </row>
    <row r="73" spans="4:20">
      <c r="H73">
        <f t="shared" si="19"/>
        <v>33.5</v>
      </c>
      <c r="I73">
        <f t="shared" si="14"/>
        <v>3.0434782608695657E-2</v>
      </c>
      <c r="J73" s="6">
        <f t="shared" si="20"/>
        <v>31.019565217391246</v>
      </c>
      <c r="K73" s="6">
        <f t="shared" si="15"/>
        <v>-5.6483763422972935</v>
      </c>
      <c r="L73" s="6">
        <f t="shared" si="16"/>
        <v>-107.94902836463017</v>
      </c>
      <c r="M73" s="6">
        <f t="shared" si="17"/>
        <v>30.973388967199881</v>
      </c>
      <c r="N73" s="6">
        <f t="shared" si="21"/>
        <v>30.973611761637589</v>
      </c>
      <c r="O73" s="6">
        <f t="shared" si="18"/>
        <v>31.044220590818576</v>
      </c>
      <c r="P73" s="6">
        <f t="shared" si="18"/>
        <v>31.044621735703494</v>
      </c>
      <c r="Q73" s="6">
        <f t="shared" si="18"/>
        <v>31.06685471997438</v>
      </c>
      <c r="R73" s="6">
        <f t="shared" si="18"/>
        <v>31.066650038241548</v>
      </c>
      <c r="S73" s="6">
        <f t="shared" si="18"/>
        <v>31.02357078486548</v>
      </c>
      <c r="T73" s="6">
        <f t="shared" si="18"/>
        <v>31.023117388752244</v>
      </c>
    </row>
    <row r="74" spans="4:20">
      <c r="H74">
        <f t="shared" si="19"/>
        <v>34</v>
      </c>
      <c r="I74">
        <f t="shared" si="14"/>
        <v>3.0434782608695657E-2</v>
      </c>
      <c r="J74" s="6">
        <f t="shared" si="20"/>
        <v>31.034782608695593</v>
      </c>
      <c r="K74" s="6">
        <f t="shared" si="15"/>
        <v>-5.7326804668091933</v>
      </c>
      <c r="L74" s="6">
        <f t="shared" si="16"/>
        <v>-109.56020789246047</v>
      </c>
      <c r="M74" s="6">
        <f t="shared" si="17"/>
        <v>30.990500934530047</v>
      </c>
      <c r="N74" s="6">
        <f t="shared" si="21"/>
        <v>30.990674323389531</v>
      </c>
      <c r="O74" s="6">
        <f t="shared" si="18"/>
        <v>31.053746268352324</v>
      </c>
      <c r="P74" s="6">
        <f t="shared" si="18"/>
        <v>31.054130218668028</v>
      </c>
      <c r="Q74" s="6">
        <f t="shared" si="18"/>
        <v>31.079920539998419</v>
      </c>
      <c r="R74" s="6">
        <f t="shared" si="18"/>
        <v>31.079764487465582</v>
      </c>
      <c r="S74" s="6">
        <f t="shared" si="18"/>
        <v>31.042529780960525</v>
      </c>
      <c r="T74" s="6">
        <f t="shared" si="18"/>
        <v>31.042117036832892</v>
      </c>
    </row>
    <row r="75" spans="4:20" ht="18">
      <c r="D75" s="27" t="s">
        <v>45</v>
      </c>
      <c r="E75" s="27"/>
      <c r="F75" s="27"/>
      <c r="G75" s="27"/>
      <c r="H75" s="20">
        <f t="shared" si="19"/>
        <v>34.5</v>
      </c>
      <c r="I75">
        <f t="shared" si="14"/>
        <v>3.0434782608695657E-2</v>
      </c>
      <c r="J75" s="6">
        <f t="shared" si="20"/>
        <v>31.04999999999994</v>
      </c>
      <c r="K75" s="6">
        <f t="shared" si="15"/>
        <v>-5.8169845913210931</v>
      </c>
      <c r="L75" s="6">
        <f t="shared" si="16"/>
        <v>-111.17138742029077</v>
      </c>
      <c r="M75" s="19">
        <f t="shared" si="17"/>
        <v>31.007897486437507</v>
      </c>
      <c r="N75" s="19">
        <f t="shared" si="21"/>
        <v>31.008026870143905</v>
      </c>
      <c r="O75" s="19">
        <f t="shared" si="18"/>
        <v>31.063907309967391</v>
      </c>
      <c r="P75" s="19">
        <f t="shared" si="18"/>
        <v>31.064271717252513</v>
      </c>
      <c r="Q75" s="19">
        <f t="shared" si="18"/>
        <v>31.092730463738423</v>
      </c>
      <c r="R75" s="19">
        <f t="shared" si="18"/>
        <v>31.092617533941471</v>
      </c>
      <c r="S75" s="19">
        <f t="shared" si="18"/>
        <v>31.060807010847167</v>
      </c>
      <c r="T75" s="19">
        <f t="shared" si="18"/>
        <v>31.060434003705112</v>
      </c>
    </row>
    <row r="76" spans="4:20">
      <c r="H76">
        <f t="shared" si="19"/>
        <v>35</v>
      </c>
      <c r="I76">
        <f t="shared" si="14"/>
        <v>3.0434782608695657E-2</v>
      </c>
      <c r="J76" s="6">
        <f t="shared" si="20"/>
        <v>31.065217391304287</v>
      </c>
      <c r="K76" s="6">
        <f t="shared" si="15"/>
        <v>-5.901288715832993</v>
      </c>
      <c r="L76" s="6">
        <f t="shared" si="16"/>
        <v>-112.78256694812107</v>
      </c>
      <c r="M76" s="6">
        <f t="shared" si="17"/>
        <v>31.025505995631868</v>
      </c>
      <c r="N76" s="6">
        <f t="shared" si="21"/>
        <v>31.025596511613877</v>
      </c>
      <c r="O76" s="6">
        <f t="shared" si="18"/>
        <v>31.074671194490286</v>
      </c>
      <c r="P76" s="6">
        <f t="shared" si="18"/>
        <v>31.075014330004091</v>
      </c>
      <c r="Q76" s="6">
        <f t="shared" si="18"/>
        <v>31.105355650071647</v>
      </c>
      <c r="R76" s="6">
        <f t="shared" si="18"/>
        <v>31.105280627524877</v>
      </c>
      <c r="S76" s="6">
        <f t="shared" si="18"/>
        <v>31.078468280208231</v>
      </c>
      <c r="T76" s="6">
        <f t="shared" si="18"/>
        <v>31.078133717853049</v>
      </c>
    </row>
    <row r="77" spans="4:20">
      <c r="H77">
        <f t="shared" si="19"/>
        <v>35.5</v>
      </c>
      <c r="I77">
        <f t="shared" si="14"/>
        <v>3.0434782608695657E-2</v>
      </c>
      <c r="J77" s="6">
        <f t="shared" si="20"/>
        <v>31.080434782608634</v>
      </c>
      <c r="K77" s="6">
        <f t="shared" si="15"/>
        <v>-5.9855928403448937</v>
      </c>
      <c r="L77" s="6">
        <f t="shared" si="16"/>
        <v>-114.39374647595136</v>
      </c>
      <c r="M77" s="6">
        <f t="shared" si="17"/>
        <v>31.043262334430409</v>
      </c>
      <c r="N77" s="6">
        <f t="shared" si="21"/>
        <v>31.043318830805504</v>
      </c>
      <c r="O77" s="6">
        <f t="shared" si="18"/>
        <v>31.086002570497296</v>
      </c>
      <c r="P77" s="6">
        <f t="shared" si="18"/>
        <v>31.08632325164999</v>
      </c>
      <c r="Q77" s="6">
        <f t="shared" si="18"/>
        <v>31.117858630474725</v>
      </c>
      <c r="R77" s="6">
        <f t="shared" si="18"/>
        <v>31.117816613663745</v>
      </c>
      <c r="S77" s="6">
        <f t="shared" si="18"/>
        <v>31.095577231929642</v>
      </c>
      <c r="T77" s="6">
        <f t="shared" si="18"/>
        <v>31.095279520372962</v>
      </c>
    </row>
    <row r="78" spans="4:20">
      <c r="H78">
        <f t="shared" si="19"/>
        <v>36</v>
      </c>
      <c r="I78">
        <f t="shared" si="14"/>
        <v>3.0434782608695657E-2</v>
      </c>
      <c r="J78" s="6">
        <f t="shared" si="20"/>
        <v>31.095652173912981</v>
      </c>
      <c r="K78" s="6">
        <f t="shared" si="15"/>
        <v>-6.0698969648567935</v>
      </c>
      <c r="L78" s="6">
        <f t="shared" si="16"/>
        <v>-116.00492600378166</v>
      </c>
      <c r="M78" s="6">
        <f t="shared" si="17"/>
        <v>31.061110393796032</v>
      </c>
      <c r="N78" s="6">
        <f t="shared" si="21"/>
        <v>31.061137410918601</v>
      </c>
      <c r="O78" s="6">
        <f t="shared" si="18"/>
        <v>31.097864157328843</v>
      </c>
      <c r="P78" s="6">
        <f t="shared" si="18"/>
        <v>31.098161678391417</v>
      </c>
      <c r="Q78" s="6">
        <f t="shared" si="18"/>
        <v>31.130293830668812</v>
      </c>
      <c r="R78" s="6">
        <f t="shared" si="18"/>
        <v>31.130280247373779</v>
      </c>
      <c r="S78" s="6">
        <f t="shared" si="18"/>
        <v>31.112194850175641</v>
      </c>
      <c r="T78" s="6">
        <f t="shared" si="18"/>
        <v>31.111932161290891</v>
      </c>
    </row>
    <row r="79" spans="4:20">
      <c r="H79">
        <f t="shared" si="19"/>
        <v>36.5</v>
      </c>
      <c r="I79">
        <f t="shared" si="14"/>
        <v>3.0434782608695657E-2</v>
      </c>
      <c r="J79" s="6">
        <f t="shared" si="20"/>
        <v>31.110869565217328</v>
      </c>
      <c r="K79" s="6">
        <f t="shared" si="15"/>
        <v>-6.1542010893686934</v>
      </c>
      <c r="L79" s="6">
        <f t="shared" si="16"/>
        <v>-117.61610553161196</v>
      </c>
      <c r="M79" s="6">
        <f t="shared" si="17"/>
        <v>31.079001572236443</v>
      </c>
      <c r="N79" s="6">
        <f t="shared" si="21"/>
        <v>31.07900333112989</v>
      </c>
      <c r="O79" s="6">
        <f t="shared" si="18"/>
        <v>31.110217531508038</v>
      </c>
      <c r="P79" s="6">
        <f t="shared" si="18"/>
        <v>31.110491598842927</v>
      </c>
      <c r="Q79" s="6">
        <f t="shared" si="18"/>
        <v>31.142708117229148</v>
      </c>
      <c r="R79" s="6">
        <f t="shared" si="18"/>
        <v>31.142718733168188</v>
      </c>
      <c r="S79" s="6">
        <f t="shared" si="18"/>
        <v>31.128379076148409</v>
      </c>
      <c r="T79" s="6">
        <f t="shared" si="18"/>
        <v>31.128149407884518</v>
      </c>
    </row>
    <row r="80" spans="4:20">
      <c r="H80">
        <f t="shared" si="19"/>
        <v>37</v>
      </c>
      <c r="I80">
        <f t="shared" si="14"/>
        <v>3.0434782608695657E-2</v>
      </c>
      <c r="J80" s="6">
        <f t="shared" si="20"/>
        <v>31.126086956521675</v>
      </c>
      <c r="K80" s="6">
        <f t="shared" si="15"/>
        <v>-6.2385052138805932</v>
      </c>
      <c r="L80" s="6">
        <f t="shared" si="16"/>
        <v>-119.22728505944227</v>
      </c>
      <c r="M80" s="6">
        <f t="shared" si="17"/>
        <v>31.096894245918538</v>
      </c>
      <c r="N80" s="6">
        <f t="shared" si="21"/>
        <v>31.096874642674379</v>
      </c>
      <c r="O80" s="6">
        <f t="shared" si="18"/>
        <v>31.123023806069497</v>
      </c>
      <c r="P80" s="6">
        <f t="shared" si="18"/>
        <v>31.123274478026804</v>
      </c>
      <c r="Q80" s="6">
        <f t="shared" si="18"/>
        <v>31.155141358144125</v>
      </c>
      <c r="R80" s="6">
        <f t="shared" si="18"/>
        <v>31.155172279860373</v>
      </c>
      <c r="S80" s="6">
        <f t="shared" si="18"/>
        <v>31.144184523223313</v>
      </c>
      <c r="T80" s="6">
        <f t="shared" si="18"/>
        <v>31.143985752747994</v>
      </c>
    </row>
    <row r="81" spans="8:20">
      <c r="H81">
        <f t="shared" si="19"/>
        <v>37.5</v>
      </c>
      <c r="I81">
        <f t="shared" si="14"/>
        <v>3.0434782608695657E-2</v>
      </c>
      <c r="J81" s="6">
        <f t="shared" si="20"/>
        <v>31.141304347826022</v>
      </c>
      <c r="K81" s="6">
        <f t="shared" si="15"/>
        <v>-6.322809338392493</v>
      </c>
      <c r="L81" s="6">
        <f t="shared" si="16"/>
        <v>-120.83846458727257</v>
      </c>
      <c r="M81" s="6">
        <f t="shared" si="17"/>
        <v>31.114753229835689</v>
      </c>
      <c r="N81" s="6">
        <f t="shared" si="21"/>
        <v>31.114715835126965</v>
      </c>
      <c r="O81" s="6">
        <f t="shared" si="18"/>
        <v>31.136244210538905</v>
      </c>
      <c r="P81" s="6">
        <f t="shared" si="18"/>
        <v>31.136471842079587</v>
      </c>
      <c r="Q81" s="6">
        <f t="shared" si="18"/>
        <v>31.167626987835515</v>
      </c>
      <c r="R81" s="6">
        <f t="shared" si="18"/>
        <v>31.167674660683318</v>
      </c>
      <c r="S81" s="6">
        <f t="shared" si="18"/>
        <v>31.159662279762419</v>
      </c>
      <c r="T81" s="6">
        <f t="shared" si="18"/>
        <v>31.159492209937763</v>
      </c>
    </row>
    <row r="82" spans="8:20">
      <c r="H82">
        <f t="shared" si="19"/>
        <v>38</v>
      </c>
      <c r="I82">
        <f t="shared" si="14"/>
        <v>3.0434782608695657E-2</v>
      </c>
      <c r="J82" s="6">
        <f t="shared" si="20"/>
        <v>31.156521739130369</v>
      </c>
      <c r="K82" s="6">
        <f t="shared" si="15"/>
        <v>-6.4071134629043929</v>
      </c>
      <c r="L82" s="6">
        <f t="shared" si="16"/>
        <v>-122.44964411510287</v>
      </c>
      <c r="M82" s="6">
        <f t="shared" si="17"/>
        <v>31.132549238456058</v>
      </c>
      <c r="N82" s="6">
        <f t="shared" si="21"/>
        <v>31.132497301377899</v>
      </c>
      <c r="O82" s="6">
        <f t="shared" si="18"/>
        <v>31.14984057940087</v>
      </c>
      <c r="P82" s="6">
        <f t="shared" si="18"/>
        <v>31.150045771436904</v>
      </c>
      <c r="Q82" s="6">
        <f t="shared" si="18"/>
        <v>31.18019256856573</v>
      </c>
      <c r="R82" s="6">
        <f t="shared" si="18"/>
        <v>31.180253770582649</v>
      </c>
      <c r="S82" s="6">
        <f t="shared" si="18"/>
        <v>31.174859788578384</v>
      </c>
      <c r="T82" s="6">
        <f t="shared" si="18"/>
        <v>31.174716188196104</v>
      </c>
    </row>
    <row r="83" spans="8:20">
      <c r="H83">
        <f t="shared" si="19"/>
        <v>38.5</v>
      </c>
      <c r="I83">
        <f t="shared" si="14"/>
        <v>3.0434782608695657E-2</v>
      </c>
      <c r="J83" s="6">
        <f t="shared" si="20"/>
        <v>31.171739130434716</v>
      </c>
      <c r="K83" s="6">
        <f t="shared" si="15"/>
        <v>-6.4914175874162927</v>
      </c>
      <c r="L83" s="6">
        <f t="shared" si="16"/>
        <v>-124.06082364293317</v>
      </c>
      <c r="M83" s="6">
        <f t="shared" si="17"/>
        <v>31.150258352979254</v>
      </c>
      <c r="N83" s="6">
        <f t="shared" si="21"/>
        <v>31.150194808495005</v>
      </c>
      <c r="O83" s="6">
        <f t="shared" si="18"/>
        <v>31.16377575687212</v>
      </c>
      <c r="P83" s="6">
        <f t="shared" si="18"/>
        <v>31.163959310253688</v>
      </c>
      <c r="Q83" s="6">
        <f t="shared" si="18"/>
        <v>31.192860341457685</v>
      </c>
      <c r="R83" s="6">
        <f t="shared" si="18"/>
        <v>31.192932173840781</v>
      </c>
      <c r="S83" s="6">
        <f t="shared" si="18"/>
        <v>31.189820792730455</v>
      </c>
      <c r="T83" s="6">
        <f t="shared" si="18"/>
        <v>31.189701430949356</v>
      </c>
    </row>
    <row r="84" spans="8:20">
      <c r="H84">
        <f t="shared" si="19"/>
        <v>39</v>
      </c>
      <c r="I84">
        <f t="shared" si="14"/>
        <v>3.0434782608695657E-2</v>
      </c>
      <c r="J84" s="6">
        <f t="shared" si="20"/>
        <v>31.186956521739063</v>
      </c>
      <c r="K84" s="6">
        <f t="shared" si="15"/>
        <v>-6.5757217119281925</v>
      </c>
      <c r="L84" s="6">
        <f t="shared" si="16"/>
        <v>-125.67200317076347</v>
      </c>
      <c r="M84" s="6">
        <f t="shared" si="17"/>
        <v>31.167861501136287</v>
      </c>
      <c r="N84" s="6">
        <f t="shared" si="21"/>
        <v>31.167788980472483</v>
      </c>
      <c r="O84" s="6">
        <f t="shared" si="18"/>
        <v>31.178013925677696</v>
      </c>
      <c r="P84" s="6">
        <f t="shared" si="18"/>
        <v>31.178176799707494</v>
      </c>
      <c r="Q84" s="6">
        <f t="shared" si="18"/>
        <v>31.205647761539925</v>
      </c>
      <c r="R84" s="6">
        <f t="shared" si="18"/>
        <v>31.20572763637761</v>
      </c>
      <c r="S84" s="6">
        <f t="shared" si="18"/>
        <v>31.204585338068661</v>
      </c>
      <c r="T84" s="6">
        <f t="shared" si="18"/>
        <v>31.20448801350398</v>
      </c>
    </row>
    <row r="85" spans="8:20">
      <c r="H85">
        <f t="shared" si="19"/>
        <v>39.5</v>
      </c>
      <c r="I85">
        <f t="shared" si="14"/>
        <v>3.0434782608695657E-2</v>
      </c>
      <c r="J85" s="6">
        <f t="shared" si="20"/>
        <v>31.20217391304341</v>
      </c>
      <c r="K85" s="6">
        <f t="shared" si="15"/>
        <v>-6.6600258364400924</v>
      </c>
      <c r="L85" s="6">
        <f t="shared" si="16"/>
        <v>-127.28318269859378</v>
      </c>
      <c r="M85" s="6">
        <f t="shared" si="17"/>
        <v>31.185343954383157</v>
      </c>
      <c r="N85" s="6">
        <f t="shared" si="21"/>
        <v>31.185264797779976</v>
      </c>
      <c r="O85" s="6">
        <f t="shared" si="18"/>
        <v>31.192520867326333</v>
      </c>
      <c r="P85" s="6">
        <f t="shared" si="18"/>
        <v>31.192664142640592</v>
      </c>
      <c r="Q85" s="6">
        <f t="shared" si="18"/>
        <v>31.218568012305141</v>
      </c>
      <c r="R85" s="6">
        <f t="shared" si="18"/>
        <v>31.218653638150688</v>
      </c>
      <c r="S85" s="6">
        <f t="shared" si="18"/>
        <v>31.219189823687877</v>
      </c>
      <c r="T85" s="6">
        <f t="shared" si="18"/>
        <v>31.219112388602287</v>
      </c>
    </row>
    <row r="86" spans="8:20">
      <c r="H86">
        <f t="shared" si="19"/>
        <v>40</v>
      </c>
      <c r="I86">
        <f t="shared" si="14"/>
        <v>3.0434782608695657E-2</v>
      </c>
      <c r="J86" s="6">
        <f t="shared" si="20"/>
        <v>31.217391304347757</v>
      </c>
      <c r="K86" s="6">
        <f t="shared" si="15"/>
        <v>-6.7443299609519922</v>
      </c>
      <c r="L86" s="6">
        <f t="shared" si="16"/>
        <v>-128.89436222642408</v>
      </c>
      <c r="M86" s="6">
        <f t="shared" si="17"/>
        <v>31.202694846358479</v>
      </c>
      <c r="N86" s="6">
        <f t="shared" si="21"/>
        <v>31.202611117643617</v>
      </c>
      <c r="O86" s="6">
        <f t="shared" si="18"/>
        <v>31.207264161113098</v>
      </c>
      <c r="P86" s="6">
        <f t="shared" si="18"/>
        <v>31.207389006736769</v>
      </c>
      <c r="Q86" s="6">
        <f t="shared" si="18"/>
        <v>31.231630496237983</v>
      </c>
      <c r="R86" s="6">
        <f t="shared" si="18"/>
        <v>31.231719862048127</v>
      </c>
      <c r="S86" s="6">
        <f t="shared" si="18"/>
        <v>31.233667092198928</v>
      </c>
      <c r="T86" s="6">
        <f t="shared" si="18"/>
        <v>31.233607472239118</v>
      </c>
    </row>
    <row r="87" spans="8:20">
      <c r="H87">
        <f t="shared" si="19"/>
        <v>40.5</v>
      </c>
      <c r="I87">
        <f t="shared" si="14"/>
        <v>3.0434782608695657E-2</v>
      </c>
      <c r="J87" s="6">
        <f t="shared" si="20"/>
        <v>31.232608695652104</v>
      </c>
      <c r="K87" s="6">
        <f t="shared" si="15"/>
        <v>-6.8286340854638921</v>
      </c>
      <c r="L87" s="6">
        <f t="shared" si="16"/>
        <v>-130.50554175425438</v>
      </c>
      <c r="M87" s="6">
        <f t="shared" si="17"/>
        <v>31.219906715597293</v>
      </c>
      <c r="N87" s="6">
        <f t="shared" si="21"/>
        <v>31.219820218109927</v>
      </c>
      <c r="O87" s="6">
        <f t="shared" si="21"/>
        <v>31.222213328756343</v>
      </c>
      <c r="P87" s="6">
        <f t="shared" si="21"/>
        <v>31.222320973115181</v>
      </c>
      <c r="Q87" s="6">
        <f t="shared" si="21"/>
        <v>31.244841298632011</v>
      </c>
      <c r="R87" s="6">
        <f t="shared" si="21"/>
        <v>31.244932656534097</v>
      </c>
      <c r="S87" s="6">
        <f t="shared" si="21"/>
        <v>31.248046552459193</v>
      </c>
      <c r="T87" s="6">
        <f t="shared" si="21"/>
        <v>31.248002762371375</v>
      </c>
    </row>
    <row r="88" spans="8:20">
      <c r="H88">
        <f t="shared" si="19"/>
        <v>41</v>
      </c>
      <c r="I88">
        <f t="shared" si="14"/>
        <v>3.0434782608695657E-2</v>
      </c>
      <c r="J88" s="6">
        <f t="shared" si="20"/>
        <v>31.247826086956451</v>
      </c>
      <c r="K88" s="6">
        <f t="shared" si="15"/>
        <v>-6.9129382099757919</v>
      </c>
      <c r="L88" s="6">
        <f t="shared" si="16"/>
        <v>-132.11672128208468</v>
      </c>
      <c r="M88" s="6">
        <f t="shared" si="17"/>
        <v>31.236975074711925</v>
      </c>
      <c r="N88" s="6">
        <f t="shared" si="21"/>
        <v>31.236887368159248</v>
      </c>
      <c r="O88" s="6">
        <f t="shared" si="21"/>
        <v>31.237339931214716</v>
      </c>
      <c r="P88" s="6">
        <f t="shared" si="21"/>
        <v>31.237431636869054</v>
      </c>
      <c r="Q88" s="6">
        <f t="shared" si="21"/>
        <v>31.258203622780336</v>
      </c>
      <c r="R88" s="6">
        <f t="shared" si="21"/>
        <v>31.258295470074962</v>
      </c>
      <c r="S88" s="6">
        <f t="shared" si="21"/>
        <v>31.262354328122928</v>
      </c>
      <c r="T88" s="6">
        <f t="shared" si="21"/>
        <v>31.262324483865783</v>
      </c>
    </row>
    <row r="89" spans="8:20">
      <c r="H89">
        <f t="shared" si="19"/>
        <v>41.5</v>
      </c>
      <c r="I89">
        <f t="shared" si="14"/>
        <v>3.0434782608695657E-2</v>
      </c>
      <c r="J89" s="6">
        <f t="shared" si="20"/>
        <v>31.263043478260798</v>
      </c>
      <c r="K89" s="6">
        <f t="shared" si="15"/>
        <v>-6.9972423344876917</v>
      </c>
      <c r="L89" s="6">
        <f t="shared" si="16"/>
        <v>-133.72790080991498</v>
      </c>
      <c r="M89" s="6">
        <f t="shared" si="17"/>
        <v>31.253898007562043</v>
      </c>
      <c r="N89" s="6">
        <f t="shared" si="21"/>
        <v>31.253810425443415</v>
      </c>
      <c r="O89" s="6">
        <f t="shared" si="21"/>
        <v>31.25261762383899</v>
      </c>
      <c r="P89" s="6">
        <f t="shared" si="21"/>
        <v>31.252694665691852</v>
      </c>
      <c r="Q89" s="6">
        <f t="shared" si="21"/>
        <v>31.271718195295833</v>
      </c>
      <c r="R89" s="6">
        <f t="shared" si="21"/>
        <v>31.271809256048734</v>
      </c>
      <c r="S89" s="6">
        <f t="shared" si="21"/>
        <v>31.276613426064152</v>
      </c>
      <c r="T89" s="6">
        <f t="shared" si="21"/>
        <v>31.276595753720017</v>
      </c>
    </row>
    <row r="90" spans="8:20">
      <c r="H90">
        <f t="shared" si="19"/>
        <v>42</v>
      </c>
      <c r="I90">
        <f t="shared" si="14"/>
        <v>3.0434782608695657E-2</v>
      </c>
      <c r="J90" s="6">
        <f t="shared" si="20"/>
        <v>31.278260869565145</v>
      </c>
      <c r="K90" s="6">
        <f t="shared" si="15"/>
        <v>-7.0815464589995925</v>
      </c>
      <c r="L90" s="6">
        <f t="shared" si="16"/>
        <v>-135.33908033774529</v>
      </c>
      <c r="M90" s="6">
        <f t="shared" si="17"/>
        <v>31.27067579533411</v>
      </c>
      <c r="N90" s="6">
        <f t="shared" si="21"/>
        <v>31.270589462617114</v>
      </c>
      <c r="O90" s="6">
        <f t="shared" si="21"/>
        <v>31.268022175602944</v>
      </c>
      <c r="P90" s="6">
        <f t="shared" si="21"/>
        <v>31.268085822328132</v>
      </c>
      <c r="Q90" s="6">
        <f t="shared" si="21"/>
        <v>31.285383640899994</v>
      </c>
      <c r="R90" s="6">
        <f t="shared" si="21"/>
        <v>31.28547284742741</v>
      </c>
      <c r="S90" s="6">
        <f t="shared" si="21"/>
        <v>31.290843919388301</v>
      </c>
      <c r="T90" s="6">
        <f t="shared" si="21"/>
        <v>31.290836761252866</v>
      </c>
    </row>
    <row r="91" spans="8:20">
      <c r="H91">
        <f t="shared" si="19"/>
        <v>42.5</v>
      </c>
      <c r="I91">
        <f t="shared" si="14"/>
        <v>3.0434782608695657E-2</v>
      </c>
      <c r="J91" s="6">
        <f t="shared" si="20"/>
        <v>31.293478260869492</v>
      </c>
      <c r="K91" s="6">
        <f t="shared" si="15"/>
        <v>-7.1658505835114923</v>
      </c>
      <c r="L91" s="6">
        <f t="shared" si="16"/>
        <v>-136.95025986557559</v>
      </c>
      <c r="M91" s="6">
        <f t="shared" si="17"/>
        <v>31.287310571929972</v>
      </c>
      <c r="N91" s="6">
        <f t="shared" si="21"/>
        <v>31.287226422708368</v>
      </c>
      <c r="O91" s="6">
        <f t="shared" si="21"/>
        <v>31.28353145773557</v>
      </c>
      <c r="P91" s="6">
        <f t="shared" si="21"/>
        <v>31.283582956168754</v>
      </c>
      <c r="Q91" s="6">
        <f t="shared" si="21"/>
        <v>31.299196826521062</v>
      </c>
      <c r="R91" s="6">
        <f t="shared" si="21"/>
        <v>31.299283301027018</v>
      </c>
      <c r="S91" s="6">
        <f t="shared" si="21"/>
        <v>31.305063140377893</v>
      </c>
      <c r="T91" s="6">
        <f t="shared" si="21"/>
        <v>31.305064958586705</v>
      </c>
    </row>
    <row r="92" spans="8:20">
      <c r="H92">
        <f t="shared" si="19"/>
        <v>43</v>
      </c>
      <c r="I92">
        <f t="shared" si="14"/>
        <v>3.0434782608695657E-2</v>
      </c>
      <c r="J92" s="6">
        <f t="shared" si="20"/>
        <v>31.308695652173839</v>
      </c>
      <c r="K92" s="6">
        <f t="shared" si="15"/>
        <v>-7.2501547080233921</v>
      </c>
      <c r="L92" s="6">
        <f t="shared" si="16"/>
        <v>-138.56143939340589</v>
      </c>
      <c r="M92" s="6">
        <f t="shared" si="17"/>
        <v>31.303806008619418</v>
      </c>
      <c r="N92" s="6">
        <f t="shared" si="21"/>
        <v>31.303724803525064</v>
      </c>
      <c r="O92" s="6">
        <f t="shared" si="21"/>
        <v>31.299125406650759</v>
      </c>
      <c r="P92" s="6">
        <f t="shared" si="21"/>
        <v>31.299165968887788</v>
      </c>
      <c r="Q92" s="6">
        <f t="shared" si="21"/>
        <v>31.31315317496766</v>
      </c>
      <c r="R92" s="6">
        <f t="shared" si="21"/>
        <v>31.313236211549476</v>
      </c>
      <c r="S92" s="6">
        <f t="shared" si="21"/>
        <v>31.319285879310016</v>
      </c>
      <c r="T92" s="6">
        <f t="shared" si="21"/>
        <v>31.31929525733656</v>
      </c>
    </row>
    <row r="93" spans="8:20">
      <c r="H93">
        <f t="shared" si="19"/>
        <v>43.5</v>
      </c>
      <c r="I93">
        <f t="shared" si="14"/>
        <v>3.0434782608695657E-2</v>
      </c>
      <c r="J93" s="6">
        <f t="shared" si="20"/>
        <v>31.323913043478186</v>
      </c>
      <c r="K93" s="6">
        <f t="shared" si="15"/>
        <v>-7.334458832535292</v>
      </c>
      <c r="L93" s="6">
        <f t="shared" si="16"/>
        <v>-140.17261892123619</v>
      </c>
      <c r="M93" s="6">
        <f t="shared" si="17"/>
        <v>31.320167027536101</v>
      </c>
      <c r="N93" s="6">
        <f t="shared" ref="N93:T124" si="22">$J93+$E$7*EXP($K93)*COS(2*PI()*(N$3*86400-$E$9)/$E$8+$K93) +$E$10*EXP($L93)*COS(2*PI()*(N$3*86400-$E$12)/$E$11+$L93)</f>
        <v>31.320089370715571</v>
      </c>
      <c r="O93" s="6">
        <f t="shared" si="22"/>
        <v>31.31478596564688</v>
      </c>
      <c r="P93" s="6">
        <f t="shared" si="22"/>
        <v>31.314816758597772</v>
      </c>
      <c r="Q93" s="6">
        <f t="shared" si="22"/>
        <v>31.327246948800429</v>
      </c>
      <c r="R93" s="6">
        <f t="shared" si="22"/>
        <v>31.327325996000479</v>
      </c>
      <c r="S93" s="6">
        <f t="shared" si="22"/>
        <v>31.333524585637001</v>
      </c>
      <c r="T93" s="6">
        <f t="shared" si="22"/>
        <v>31.333540227973025</v>
      </c>
    </row>
    <row r="94" spans="8:20">
      <c r="H94">
        <f t="shared" si="19"/>
        <v>44</v>
      </c>
      <c r="I94">
        <f t="shared" si="14"/>
        <v>3.0434782608695657E-2</v>
      </c>
      <c r="J94" s="6">
        <f t="shared" si="20"/>
        <v>31.339130434782533</v>
      </c>
      <c r="K94" s="6">
        <f t="shared" si="15"/>
        <v>-7.4187629570471918</v>
      </c>
      <c r="L94" s="6">
        <f t="shared" si="16"/>
        <v>-141.7837984490665</v>
      </c>
      <c r="M94" s="6">
        <f t="shared" si="17"/>
        <v>31.336399543284806</v>
      </c>
      <c r="N94" s="6">
        <f t="shared" si="22"/>
        <v>31.336325898786381</v>
      </c>
      <c r="O94" s="6">
        <f t="shared" si="22"/>
        <v>31.330497009431973</v>
      </c>
      <c r="P94" s="6">
        <f t="shared" si="22"/>
        <v>31.330519146586095</v>
      </c>
      <c r="Q94" s="6">
        <f t="shared" si="22"/>
        <v>31.341471505316932</v>
      </c>
      <c r="R94" s="6">
        <f t="shared" si="22"/>
        <v>31.341546149363786</v>
      </c>
      <c r="S94" s="6">
        <f t="shared" si="22"/>
        <v>31.347789568535081</v>
      </c>
      <c r="T94" s="6">
        <f t="shared" si="22"/>
        <v>31.347810298839413</v>
      </c>
    </row>
    <row r="95" spans="8:20">
      <c r="H95">
        <f t="shared" si="19"/>
        <v>44.5</v>
      </c>
      <c r="I95">
        <f t="shared" si="14"/>
        <v>3.0434782608695657E-2</v>
      </c>
      <c r="J95" s="6">
        <f t="shared" si="20"/>
        <v>31.35434782608688</v>
      </c>
      <c r="K95" s="6">
        <f t="shared" si="15"/>
        <v>-7.5030670815590916</v>
      </c>
      <c r="L95" s="6">
        <f t="shared" si="16"/>
        <v>-143.3949779768968</v>
      </c>
      <c r="M95" s="6">
        <f t="shared" si="17"/>
        <v>31.352510231674113</v>
      </c>
      <c r="N95" s="6">
        <f t="shared" si="22"/>
        <v>31.352440939122609</v>
      </c>
      <c r="O95" s="6">
        <f t="shared" si="22"/>
        <v>31.346244255125431</v>
      </c>
      <c r="P95" s="6">
        <f t="shared" si="22"/>
        <v>31.346258790292332</v>
      </c>
      <c r="Q95" s="6">
        <f t="shared" si="22"/>
        <v>31.355819523800445</v>
      </c>
      <c r="R95" s="6">
        <f t="shared" si="22"/>
        <v>31.355889472651448</v>
      </c>
      <c r="S95" s="6">
        <f t="shared" si="22"/>
        <v>31.362089194298974</v>
      </c>
      <c r="T95" s="6">
        <f t="shared" si="22"/>
        <v>31.362113952276623</v>
      </c>
    </row>
    <row r="96" spans="8:20">
      <c r="H96">
        <f t="shared" si="19"/>
        <v>45</v>
      </c>
      <c r="I96">
        <f t="shared" si="14"/>
        <v>3.0434782608695657E-2</v>
      </c>
      <c r="J96" s="6">
        <f t="shared" si="20"/>
        <v>31.369565217391226</v>
      </c>
      <c r="K96" s="6">
        <f t="shared" si="15"/>
        <v>-7.5873712060709915</v>
      </c>
      <c r="L96" s="6">
        <f t="shared" si="16"/>
        <v>-145.00615750472707</v>
      </c>
      <c r="M96" s="6">
        <f t="shared" si="17"/>
        <v>31.368506324387358</v>
      </c>
      <c r="N96" s="6">
        <f t="shared" si="22"/>
        <v>31.368441613852436</v>
      </c>
      <c r="O96" s="6">
        <f t="shared" si="22"/>
        <v>31.362015162997292</v>
      </c>
      <c r="P96" s="6">
        <f t="shared" si="22"/>
        <v>31.362023085798441</v>
      </c>
      <c r="Q96" s="6">
        <f t="shared" si="22"/>
        <v>31.370283206367144</v>
      </c>
      <c r="R96" s="6">
        <f t="shared" si="22"/>
        <v>31.370348274636552</v>
      </c>
      <c r="S96" s="6">
        <f t="shared" si="22"/>
        <v>31.376430078492742</v>
      </c>
      <c r="T96" s="6">
        <f t="shared" si="22"/>
        <v>31.376457915742076</v>
      </c>
    </row>
    <row r="97" spans="4:20">
      <c r="H97">
        <f t="shared" si="19"/>
        <v>45.5</v>
      </c>
      <c r="I97">
        <f t="shared" si="14"/>
        <v>3.0434782608695657E-2</v>
      </c>
      <c r="J97" s="6">
        <f t="shared" si="20"/>
        <v>31.384782608695573</v>
      </c>
      <c r="K97" s="6">
        <f t="shared" si="15"/>
        <v>-7.6716753305828913</v>
      </c>
      <c r="L97" s="6">
        <f t="shared" si="16"/>
        <v>-146.61733703255737</v>
      </c>
      <c r="M97" s="6">
        <f t="shared" si="17"/>
        <v>31.384395428249849</v>
      </c>
      <c r="N97" s="6">
        <f t="shared" si="22"/>
        <v>31.384335434238718</v>
      </c>
      <c r="O97" s="6">
        <f t="shared" si="22"/>
        <v>31.377798829834287</v>
      </c>
      <c r="P97" s="6">
        <f t="shared" si="22"/>
        <v>31.377801062732939</v>
      </c>
      <c r="Q97" s="6">
        <f t="shared" si="22"/>
        <v>31.384854453884106</v>
      </c>
      <c r="R97" s="6">
        <f t="shared" si="22"/>
        <v>31.384914548716253</v>
      </c>
      <c r="S97" s="6">
        <f t="shared" si="22"/>
        <v>31.390817271160053</v>
      </c>
      <c r="T97" s="6">
        <f t="shared" si="22"/>
        <v>31.390847346202438</v>
      </c>
    </row>
    <row r="98" spans="4:20">
      <c r="H98">
        <f t="shared" si="19"/>
        <v>46</v>
      </c>
      <c r="I98">
        <f t="shared" si="14"/>
        <v>3.0434782608695657E-2</v>
      </c>
      <c r="J98" s="6">
        <f t="shared" si="20"/>
        <v>31.39999999999992</v>
      </c>
      <c r="K98" s="6">
        <f t="shared" si="15"/>
        <v>-7.7559794550947911</v>
      </c>
      <c r="L98" s="6">
        <f t="shared" si="16"/>
        <v>-148.22851656038767</v>
      </c>
      <c r="M98" s="6">
        <f t="shared" si="17"/>
        <v>31.400185367637349</v>
      </c>
      <c r="N98" s="6">
        <f t="shared" si="22"/>
        <v>31.40013014216489</v>
      </c>
      <c r="O98" s="6">
        <f t="shared" si="22"/>
        <v>31.393585877469853</v>
      </c>
      <c r="P98" s="6">
        <f t="shared" si="22"/>
        <v>31.393583274139196</v>
      </c>
      <c r="Q98" s="6">
        <f t="shared" si="22"/>
        <v>31.399525018527651</v>
      </c>
      <c r="R98" s="6">
        <f t="shared" si="22"/>
        <v>31.399580126453156</v>
      </c>
      <c r="S98" s="6">
        <f t="shared" si="22"/>
        <v>31.405254433750994</v>
      </c>
      <c r="T98" s="6">
        <f t="shared" si="22"/>
        <v>31.40528600643464</v>
      </c>
    </row>
    <row r="99" spans="4:20">
      <c r="H99">
        <f t="shared" si="19"/>
        <v>46.5</v>
      </c>
      <c r="I99">
        <f t="shared" si="14"/>
        <v>3.0434782608695657E-2</v>
      </c>
      <c r="J99" s="6">
        <f t="shared" si="20"/>
        <v>31.415217391304267</v>
      </c>
      <c r="K99" s="6">
        <f t="shared" si="15"/>
        <v>-7.840283579606691</v>
      </c>
      <c r="L99" s="6">
        <f t="shared" si="16"/>
        <v>-149.83969608821798</v>
      </c>
      <c r="M99" s="6">
        <f t="shared" si="17"/>
        <v>31.415884048494146</v>
      </c>
      <c r="N99" s="6">
        <f t="shared" si="22"/>
        <v>31.415833573202857</v>
      </c>
      <c r="O99" s="6">
        <f t="shared" si="22"/>
        <v>31.409368338684885</v>
      </c>
      <c r="P99" s="6">
        <f t="shared" si="22"/>
        <v>31.409361683528147</v>
      </c>
      <c r="Q99" s="6">
        <f t="shared" si="22"/>
        <v>31.414286634613429</v>
      </c>
      <c r="R99" s="6">
        <f t="shared" si="22"/>
        <v>31.41433680940758</v>
      </c>
      <c r="S99" s="6">
        <f t="shared" si="22"/>
        <v>31.419744006739059</v>
      </c>
      <c r="T99" s="6">
        <f t="shared" si="22"/>
        <v>31.419776432187355</v>
      </c>
    </row>
    <row r="100" spans="4:20">
      <c r="H100">
        <f t="shared" si="19"/>
        <v>47</v>
      </c>
      <c r="I100">
        <f t="shared" si="14"/>
        <v>3.0434782608695657E-2</v>
      </c>
      <c r="J100" s="6">
        <f t="shared" si="20"/>
        <v>31.430434782608614</v>
      </c>
      <c r="K100" s="6">
        <f t="shared" si="15"/>
        <v>-7.9245877041185908</v>
      </c>
      <c r="L100" s="6">
        <f t="shared" si="16"/>
        <v>-151.45087561604828</v>
      </c>
      <c r="M100" s="6">
        <f t="shared" si="17"/>
        <v>31.431499342384395</v>
      </c>
      <c r="N100" s="6">
        <f t="shared" si="22"/>
        <v>31.431453539703231</v>
      </c>
      <c r="O100" s="6">
        <f t="shared" si="22"/>
        <v>31.425139542377885</v>
      </c>
      <c r="P100" s="6">
        <f t="shared" si="22"/>
        <v>31.425129551027908</v>
      </c>
      <c r="Q100" s="6">
        <f t="shared" si="22"/>
        <v>31.429131129360201</v>
      </c>
      <c r="R100" s="6">
        <f t="shared" si="22"/>
        <v>31.429176480906673</v>
      </c>
      <c r="S100" s="6">
        <f t="shared" si="22"/>
        <v>31.434287367182947</v>
      </c>
      <c r="T100" s="6">
        <f t="shared" si="22"/>
        <v>31.434320089436937</v>
      </c>
    </row>
    <row r="101" spans="4:20">
      <c r="H101">
        <f t="shared" si="19"/>
        <v>47.5</v>
      </c>
      <c r="I101">
        <f t="shared" si="14"/>
        <v>3.0434782608695657E-2</v>
      </c>
      <c r="J101" s="6">
        <f t="shared" si="20"/>
        <v>31.445652173912961</v>
      </c>
      <c r="K101" s="6">
        <f t="shared" si="15"/>
        <v>-8.0088918286304907</v>
      </c>
      <c r="L101" s="6">
        <f t="shared" si="16"/>
        <v>-153.06205514387858</v>
      </c>
      <c r="M101" s="6">
        <f t="shared" si="17"/>
        <v>31.44703898898327</v>
      </c>
      <c r="N101" s="6">
        <f t="shared" si="22"/>
        <v>31.446997732328704</v>
      </c>
      <c r="O101" s="6">
        <f t="shared" si="22"/>
        <v>31.440893999618147</v>
      </c>
      <c r="P101" s="6">
        <f t="shared" si="22"/>
        <v>31.440881320257951</v>
      </c>
      <c r="Q101" s="6">
        <f t="shared" si="22"/>
        <v>31.4440505152537</v>
      </c>
      <c r="R101" s="6">
        <f t="shared" si="22"/>
        <v>31.444091199403122</v>
      </c>
      <c r="S101" s="6">
        <f t="shared" si="22"/>
        <v>31.448884975734682</v>
      </c>
      <c r="T101" s="6">
        <f t="shared" si="22"/>
        <v>31.448917521220302</v>
      </c>
    </row>
    <row r="102" spans="4:20">
      <c r="H102">
        <f t="shared" si="19"/>
        <v>48</v>
      </c>
      <c r="I102">
        <f t="shared" ref="I102:I133" si="23">$E$3/$E$5</f>
        <v>3.0434782608695657E-2</v>
      </c>
      <c r="J102" s="6">
        <f t="shared" si="20"/>
        <v>31.460869565217308</v>
      </c>
      <c r="K102" s="6">
        <f t="shared" ref="K102:K133" si="24">($H$6-H102)*SQRT(3.14/($E$6*$E$8))</f>
        <v>-8.0931959531423914</v>
      </c>
      <c r="L102" s="6">
        <f t="shared" ref="L102:L133" si="25">($H$6-H102)*SQRT(3.14/($E$6*$E$11))</f>
        <v>-154.67323467170888</v>
      </c>
      <c r="M102" s="6">
        <f t="shared" si="17"/>
        <v>31.462510515420753</v>
      </c>
      <c r="N102" s="6">
        <f t="shared" si="22"/>
        <v>31.462473638455396</v>
      </c>
      <c r="O102" s="6">
        <f t="shared" si="22"/>
        <v>31.456627291933675</v>
      </c>
      <c r="P102" s="6">
        <f t="shared" si="22"/>
        <v>31.456612507293379</v>
      </c>
      <c r="Q102" s="6">
        <f t="shared" si="22"/>
        <v>31.459037065658773</v>
      </c>
      <c r="R102" s="6">
        <f t="shared" si="22"/>
        <v>31.459073275060273</v>
      </c>
      <c r="S102" s="6">
        <f t="shared" si="22"/>
        <v>31.463536512810979</v>
      </c>
      <c r="T102" s="6">
        <f t="shared" si="22"/>
        <v>31.463568483743522</v>
      </c>
    </row>
    <row r="103" spans="4:20">
      <c r="H103">
        <f t="shared" si="19"/>
        <v>48.5</v>
      </c>
      <c r="I103">
        <f t="shared" si="23"/>
        <v>3.0434782608695657E-2</v>
      </c>
      <c r="J103" s="6">
        <f t="shared" si="20"/>
        <v>31.476086956521655</v>
      </c>
      <c r="K103" s="6">
        <f t="shared" si="24"/>
        <v>-8.1775000776542903</v>
      </c>
      <c r="L103" s="6">
        <f t="shared" si="25"/>
        <v>-156.28441419953919</v>
      </c>
      <c r="M103" s="6">
        <f t="shared" si="17"/>
        <v>31.477921170916993</v>
      </c>
      <c r="N103" s="6">
        <f t="shared" si="22"/>
        <v>31.477888475891039</v>
      </c>
      <c r="O103" s="6">
        <f t="shared" si="22"/>
        <v>31.472335962946673</v>
      </c>
      <c r="P103" s="6">
        <f t="shared" si="22"/>
        <v>31.472319592845707</v>
      </c>
      <c r="Q103" s="6">
        <f t="shared" si="22"/>
        <v>31.474083375291084</v>
      </c>
      <c r="R103" s="6">
        <f t="shared" si="22"/>
        <v>31.474115331165628</v>
      </c>
      <c r="S103" s="6">
        <f t="shared" si="22"/>
        <v>31.478241003830107</v>
      </c>
      <c r="T103" s="6">
        <f t="shared" si="22"/>
        <v>31.47827207165184</v>
      </c>
    </row>
    <row r="104" spans="4:20" ht="18">
      <c r="D104" s="27" t="s">
        <v>46</v>
      </c>
      <c r="E104" s="27"/>
      <c r="F104" s="27"/>
      <c r="G104" s="27"/>
      <c r="H104" s="17">
        <f t="shared" si="19"/>
        <v>49</v>
      </c>
      <c r="I104">
        <f t="shared" si="23"/>
        <v>3.0434782608695657E-2</v>
      </c>
      <c r="J104" s="6">
        <f t="shared" si="20"/>
        <v>31.491304347826002</v>
      </c>
      <c r="K104" s="6">
        <f t="shared" si="24"/>
        <v>-8.261804202166191</v>
      </c>
      <c r="L104" s="6">
        <f t="shared" si="25"/>
        <v>-157.89559372736949</v>
      </c>
      <c r="M104" s="18">
        <f t="shared" si="17"/>
        <v>31.493277875190604</v>
      </c>
      <c r="N104" s="18">
        <f t="shared" si="22"/>
        <v>31.493249140399417</v>
      </c>
      <c r="O104" s="18">
        <f t="shared" si="22"/>
        <v>31.488017414252976</v>
      </c>
      <c r="P104" s="18">
        <f t="shared" si="22"/>
        <v>31.487999918569791</v>
      </c>
      <c r="Q104" s="18">
        <f t="shared" si="22"/>
        <v>31.48918240710751</v>
      </c>
      <c r="R104" s="18">
        <f t="shared" si="22"/>
        <v>31.489210351924406</v>
      </c>
      <c r="S104" s="18">
        <f t="shared" si="22"/>
        <v>31.492996933574645</v>
      </c>
      <c r="T104" s="18">
        <f t="shared" si="22"/>
        <v>31.493026832506214</v>
      </c>
    </row>
    <row r="105" spans="4:20">
      <c r="H105">
        <f t="shared" si="19"/>
        <v>49.5</v>
      </c>
      <c r="I105">
        <f t="shared" si="23"/>
        <v>3.0434782608695657E-2</v>
      </c>
      <c r="J105" s="6">
        <f t="shared" si="20"/>
        <v>31.506521739130349</v>
      </c>
      <c r="K105" s="6">
        <f t="shared" si="24"/>
        <v>-8.34610832667809</v>
      </c>
      <c r="L105" s="6">
        <f t="shared" si="25"/>
        <v>-159.50677325519979</v>
      </c>
      <c r="M105" s="21">
        <f t="shared" si="17"/>
        <v>31.508587179176914</v>
      </c>
      <c r="N105" s="21">
        <f t="shared" si="22"/>
        <v>31.508562165574471</v>
      </c>
      <c r="O105" s="21">
        <f t="shared" si="22"/>
        <v>31.503669806247256</v>
      </c>
      <c r="P105" s="21">
        <f t="shared" si="22"/>
        <v>31.503651588211387</v>
      </c>
      <c r="Q105" s="21">
        <f t="shared" si="22"/>
        <v>31.504327527109893</v>
      </c>
      <c r="R105" s="21">
        <f t="shared" si="22"/>
        <v>31.504351718121995</v>
      </c>
      <c r="S105" s="21">
        <f t="shared" si="22"/>
        <v>31.507802349873192</v>
      </c>
      <c r="T105" s="21">
        <f t="shared" si="22"/>
        <v>31.507830870645357</v>
      </c>
    </row>
    <row r="106" spans="4:20">
      <c r="H106">
        <f t="shared" si="19"/>
        <v>50</v>
      </c>
      <c r="I106">
        <f t="shared" si="23"/>
        <v>3.0434782608695657E-2</v>
      </c>
      <c r="J106" s="6">
        <f t="shared" si="20"/>
        <v>31.521739130434696</v>
      </c>
      <c r="K106" s="6">
        <f t="shared" si="24"/>
        <v>-8.4304124511899907</v>
      </c>
      <c r="L106" s="6">
        <f t="shared" si="25"/>
        <v>-161.11795278303009</v>
      </c>
      <c r="M106" s="21">
        <f t="shared" si="17"/>
        <v>31.523855236659397</v>
      </c>
      <c r="N106" s="21">
        <f t="shared" si="22"/>
        <v>31.523833693672167</v>
      </c>
      <c r="O106" s="21">
        <f t="shared" si="22"/>
        <v>31.519291964422401</v>
      </c>
      <c r="P106" s="21">
        <f t="shared" si="22"/>
        <v>31.519273374135867</v>
      </c>
      <c r="Q106" s="21">
        <f t="shared" si="22"/>
        <v>31.519512528482792</v>
      </c>
      <c r="R106" s="21">
        <f t="shared" si="22"/>
        <v>31.519533232071627</v>
      </c>
      <c r="S106" s="21">
        <f t="shared" si="22"/>
        <v>31.522654956903654</v>
      </c>
      <c r="T106" s="21">
        <f t="shared" si="22"/>
        <v>31.522681940723317</v>
      </c>
    </row>
    <row r="107" spans="4:20">
      <c r="H107">
        <f>H106+10</f>
        <v>60</v>
      </c>
      <c r="I107">
        <f t="shared" si="23"/>
        <v>3.0434782608695657E-2</v>
      </c>
      <c r="J107" s="6">
        <f t="shared" si="20"/>
        <v>31.826086956521653</v>
      </c>
      <c r="K107" s="6">
        <f t="shared" si="24"/>
        <v>-10.116494941427989</v>
      </c>
      <c r="L107" s="6">
        <f t="shared" si="25"/>
        <v>-193.3415433396361</v>
      </c>
      <c r="M107" s="22">
        <f t="shared" si="17"/>
        <v>31.826501086124125</v>
      </c>
      <c r="N107" s="22">
        <f t="shared" si="22"/>
        <v>31.826504877406347</v>
      </c>
      <c r="O107" s="22">
        <f t="shared" si="22"/>
        <v>31.826538764327797</v>
      </c>
      <c r="P107" s="22">
        <f t="shared" si="22"/>
        <v>31.826535272489469</v>
      </c>
      <c r="Q107" s="22">
        <f t="shared" si="22"/>
        <v>31.825693227182931</v>
      </c>
      <c r="R107" s="22">
        <f t="shared" si="22"/>
        <v>31.825689278235391</v>
      </c>
      <c r="S107" s="22">
        <f t="shared" si="22"/>
        <v>31.825489418274856</v>
      </c>
      <c r="T107" s="22">
        <f t="shared" si="22"/>
        <v>31.825490314165485</v>
      </c>
    </row>
    <row r="108" spans="4:20">
      <c r="H108">
        <f t="shared" ref="H108:H171" si="26">H107+10</f>
        <v>70</v>
      </c>
      <c r="I108">
        <f t="shared" si="23"/>
        <v>3.0434782608695657E-2</v>
      </c>
      <c r="J108" s="6">
        <f t="shared" si="20"/>
        <v>32.13043478260861</v>
      </c>
      <c r="K108" s="6">
        <f t="shared" si="24"/>
        <v>-11.802577431665986</v>
      </c>
      <c r="L108" s="6">
        <f t="shared" si="25"/>
        <v>-225.56513389624214</v>
      </c>
      <c r="M108" s="22">
        <f t="shared" si="17"/>
        <v>32.130344518676672</v>
      </c>
      <c r="N108" s="22">
        <f t="shared" si="22"/>
        <v>32.130345096354858</v>
      </c>
      <c r="O108" s="22">
        <f t="shared" si="22"/>
        <v>32.130499502820228</v>
      </c>
      <c r="P108" s="22">
        <f t="shared" si="22"/>
        <v>32.130500289564409</v>
      </c>
      <c r="Q108" s="22">
        <f t="shared" si="22"/>
        <v>32.130527968821589</v>
      </c>
      <c r="R108" s="22">
        <f t="shared" si="22"/>
        <v>32.130527426666895</v>
      </c>
      <c r="S108" s="22">
        <f t="shared" si="22"/>
        <v>32.130428821392506</v>
      </c>
      <c r="T108" s="22">
        <f t="shared" si="22"/>
        <v>32.130427857254929</v>
      </c>
    </row>
    <row r="109" spans="4:20" ht="18">
      <c r="D109" s="27" t="s">
        <v>47</v>
      </c>
      <c r="E109" s="27"/>
      <c r="F109" s="27"/>
      <c r="G109" s="27"/>
      <c r="H109" s="16">
        <f t="shared" si="26"/>
        <v>80</v>
      </c>
      <c r="I109">
        <f t="shared" si="23"/>
        <v>3.0434782608695657E-2</v>
      </c>
      <c r="J109" s="6">
        <f t="shared" si="20"/>
        <v>32.434782608695564</v>
      </c>
      <c r="K109" s="6">
        <f t="shared" si="24"/>
        <v>-13.488659921903984</v>
      </c>
      <c r="L109" s="6">
        <f t="shared" si="25"/>
        <v>-257.78872445284816</v>
      </c>
      <c r="M109" s="23">
        <f t="shared" si="17"/>
        <v>32.434772244555504</v>
      </c>
      <c r="N109" s="23">
        <f t="shared" si="22"/>
        <v>32.434772089837431</v>
      </c>
      <c r="O109" s="23">
        <f t="shared" si="22"/>
        <v>32.434764346574575</v>
      </c>
      <c r="P109" s="23">
        <f t="shared" si="22"/>
        <v>32.434764432868832</v>
      </c>
      <c r="Q109" s="23">
        <f t="shared" si="22"/>
        <v>32.434792148254729</v>
      </c>
      <c r="R109" s="23">
        <f t="shared" si="22"/>
        <v>32.434792306869205</v>
      </c>
      <c r="S109" s="23">
        <f t="shared" si="22"/>
        <v>32.434803367431222</v>
      </c>
      <c r="T109" s="23">
        <f t="shared" si="22"/>
        <v>32.434803377777676</v>
      </c>
    </row>
    <row r="110" spans="4:20">
      <c r="H110">
        <f t="shared" si="26"/>
        <v>90</v>
      </c>
      <c r="I110">
        <f t="shared" si="23"/>
        <v>3.0434782608695657E-2</v>
      </c>
      <c r="J110" s="6">
        <f t="shared" si="20"/>
        <v>32.739130434782517</v>
      </c>
      <c r="K110" s="6">
        <f t="shared" si="24"/>
        <v>-15.174742412141983</v>
      </c>
      <c r="L110" s="6">
        <f t="shared" si="25"/>
        <v>-290.01231500945414</v>
      </c>
      <c r="M110" s="22">
        <f t="shared" si="17"/>
        <v>32.739133973907443</v>
      </c>
      <c r="N110" s="22">
        <f t="shared" si="22"/>
        <v>32.739133960677968</v>
      </c>
      <c r="O110" s="22">
        <f t="shared" si="22"/>
        <v>32.739128992178031</v>
      </c>
      <c r="P110" s="22">
        <f t="shared" si="22"/>
        <v>32.739128961503049</v>
      </c>
      <c r="Q110" s="22">
        <f t="shared" si="22"/>
        <v>32.739126830520355</v>
      </c>
      <c r="R110" s="22">
        <f t="shared" si="22"/>
        <v>32.739126842364776</v>
      </c>
      <c r="S110" s="22">
        <f t="shared" si="22"/>
        <v>32.739129754656922</v>
      </c>
      <c r="T110" s="22">
        <f t="shared" si="22"/>
        <v>32.73912978730062</v>
      </c>
    </row>
    <row r="111" spans="4:20">
      <c r="H111">
        <f t="shared" si="26"/>
        <v>100</v>
      </c>
      <c r="I111">
        <f t="shared" si="23"/>
        <v>3.0434782608695657E-2</v>
      </c>
      <c r="J111" s="6">
        <f t="shared" si="20"/>
        <v>33.04347826086947</v>
      </c>
      <c r="K111" s="6">
        <f t="shared" si="24"/>
        <v>-16.860824902379981</v>
      </c>
      <c r="L111" s="6">
        <f t="shared" si="25"/>
        <v>-322.23590556606018</v>
      </c>
      <c r="M111" s="22">
        <f t="shared" si="17"/>
        <v>33.043478465688871</v>
      </c>
      <c r="N111" s="22">
        <f t="shared" si="22"/>
        <v>33.043478471561876</v>
      </c>
      <c r="O111" s="22">
        <f t="shared" si="22"/>
        <v>33.043478949019253</v>
      </c>
      <c r="P111" s="22">
        <f t="shared" si="22"/>
        <v>33.04347894736533</v>
      </c>
      <c r="Q111" s="22">
        <f t="shared" si="22"/>
        <v>33.04347808712177</v>
      </c>
      <c r="R111" s="22">
        <f t="shared" si="22"/>
        <v>33.043478081174086</v>
      </c>
      <c r="S111" s="22">
        <f t="shared" si="22"/>
        <v>33.043477577513237</v>
      </c>
      <c r="T111" s="22">
        <f t="shared" si="22"/>
        <v>33.043477575767</v>
      </c>
    </row>
    <row r="112" spans="4:20">
      <c r="H112">
        <f t="shared" si="26"/>
        <v>110</v>
      </c>
      <c r="I112">
        <f t="shared" si="23"/>
        <v>3.0434782608695657E-2</v>
      </c>
      <c r="J112" s="6">
        <f t="shared" si="20"/>
        <v>33.347826086956424</v>
      </c>
      <c r="K112" s="6">
        <f t="shared" si="24"/>
        <v>-18.546907392617978</v>
      </c>
      <c r="L112" s="6">
        <f t="shared" si="25"/>
        <v>-354.45949612266622</v>
      </c>
      <c r="M112" s="22">
        <f t="shared" si="17"/>
        <v>33.347825956781513</v>
      </c>
      <c r="N112" s="22">
        <f t="shared" si="22"/>
        <v>33.347825956985197</v>
      </c>
      <c r="O112" s="22">
        <f t="shared" si="22"/>
        <v>33.347826107132526</v>
      </c>
      <c r="P112" s="22">
        <f t="shared" si="22"/>
        <v>33.347826108255632</v>
      </c>
      <c r="Q112" s="22">
        <f t="shared" si="22"/>
        <v>33.347826218042336</v>
      </c>
      <c r="R112" s="22">
        <f t="shared" si="22"/>
        <v>33.347826217889363</v>
      </c>
      <c r="S112" s="22">
        <f t="shared" si="22"/>
        <v>33.347826139418075</v>
      </c>
      <c r="T112" s="22">
        <f t="shared" si="22"/>
        <v>33.347826138372319</v>
      </c>
    </row>
    <row r="113" spans="8:20">
      <c r="H113">
        <f t="shared" si="26"/>
        <v>120</v>
      </c>
      <c r="I113">
        <f t="shared" si="23"/>
        <v>3.0434782608695657E-2</v>
      </c>
      <c r="J113" s="6">
        <f t="shared" si="20"/>
        <v>33.652173913043377</v>
      </c>
      <c r="K113" s="6">
        <f t="shared" si="24"/>
        <v>-20.232989882855978</v>
      </c>
      <c r="L113" s="6">
        <f t="shared" si="25"/>
        <v>-386.68308667927221</v>
      </c>
      <c r="M113" s="22">
        <f t="shared" si="17"/>
        <v>33.652173911562677</v>
      </c>
      <c r="N113" s="22">
        <f t="shared" si="22"/>
        <v>33.652173911352463</v>
      </c>
      <c r="O113" s="22">
        <f t="shared" si="22"/>
        <v>33.652173888569479</v>
      </c>
      <c r="P113" s="22">
        <f t="shared" si="22"/>
        <v>33.652173888578368</v>
      </c>
      <c r="Q113" s="22">
        <f t="shared" si="22"/>
        <v>33.652173913419013</v>
      </c>
      <c r="R113" s="22">
        <f t="shared" si="22"/>
        <v>33.652173913629632</v>
      </c>
      <c r="S113" s="22">
        <f t="shared" si="22"/>
        <v>33.652173934257142</v>
      </c>
      <c r="T113" s="22">
        <f t="shared" si="22"/>
        <v>33.652173934361628</v>
      </c>
    </row>
    <row r="114" spans="8:20">
      <c r="H114">
        <f t="shared" si="26"/>
        <v>130</v>
      </c>
      <c r="I114">
        <f t="shared" si="23"/>
        <v>3.0434782608695657E-2</v>
      </c>
      <c r="J114" s="6">
        <f t="shared" si="20"/>
        <v>33.956521739130331</v>
      </c>
      <c r="K114" s="6">
        <f t="shared" si="24"/>
        <v>-21.919072373093975</v>
      </c>
      <c r="L114" s="6">
        <f t="shared" si="25"/>
        <v>-418.90667723587825</v>
      </c>
      <c r="M114" s="22">
        <f t="shared" si="17"/>
        <v>33.956521743660424</v>
      </c>
      <c r="N114" s="22">
        <f t="shared" si="22"/>
        <v>33.956521743662393</v>
      </c>
      <c r="O114" s="22">
        <f t="shared" si="22"/>
        <v>33.956521739480998</v>
      </c>
      <c r="P114" s="22">
        <f t="shared" si="22"/>
        <v>33.956521739442081</v>
      </c>
      <c r="Q114" s="22">
        <f t="shared" si="22"/>
        <v>33.956521734616075</v>
      </c>
      <c r="R114" s="22">
        <f t="shared" si="22"/>
        <v>33.956521734612345</v>
      </c>
      <c r="S114" s="22">
        <f t="shared" si="22"/>
        <v>33.956521736426019</v>
      </c>
      <c r="T114" s="22">
        <f t="shared" si="22"/>
        <v>33.956521736457447</v>
      </c>
    </row>
    <row r="115" spans="8:20">
      <c r="H115">
        <f t="shared" si="26"/>
        <v>140</v>
      </c>
      <c r="I115">
        <f t="shared" si="23"/>
        <v>3.0434782608695657E-2</v>
      </c>
      <c r="J115" s="6">
        <f t="shared" si="20"/>
        <v>34.260869565217284</v>
      </c>
      <c r="K115" s="6">
        <f t="shared" si="24"/>
        <v>-23.605154863331972</v>
      </c>
      <c r="L115" s="6">
        <f t="shared" si="25"/>
        <v>-451.13026779248429</v>
      </c>
      <c r="M115" s="22">
        <f t="shared" si="17"/>
        <v>34.260869565075033</v>
      </c>
      <c r="N115" s="22">
        <f t="shared" si="22"/>
        <v>34.26086956508216</v>
      </c>
      <c r="O115" s="22">
        <f t="shared" si="22"/>
        <v>34.260869566042167</v>
      </c>
      <c r="P115" s="22">
        <f t="shared" si="22"/>
        <v>34.260869566043525</v>
      </c>
      <c r="Q115" s="22">
        <f t="shared" si="22"/>
        <v>34.260869565396781</v>
      </c>
      <c r="R115" s="22">
        <f t="shared" si="22"/>
        <v>34.260869565389712</v>
      </c>
      <c r="S115" s="22">
        <f t="shared" si="22"/>
        <v>34.260869564604576</v>
      </c>
      <c r="T115" s="22">
        <f t="shared" si="22"/>
        <v>34.260869564599652</v>
      </c>
    </row>
    <row r="116" spans="8:20">
      <c r="H116">
        <f t="shared" si="26"/>
        <v>150</v>
      </c>
      <c r="I116">
        <f t="shared" si="23"/>
        <v>3.0434782608695657E-2</v>
      </c>
      <c r="J116" s="6">
        <f t="shared" si="20"/>
        <v>34.565217391304238</v>
      </c>
      <c r="K116" s="6">
        <f t="shared" si="24"/>
        <v>-25.291237353569972</v>
      </c>
      <c r="L116" s="6">
        <f t="shared" si="25"/>
        <v>-483.35385834909027</v>
      </c>
      <c r="M116" s="22">
        <f t="shared" si="17"/>
        <v>34.565217391154846</v>
      </c>
      <c r="N116" s="22">
        <f t="shared" si="22"/>
        <v>34.565217391154476</v>
      </c>
      <c r="O116" s="22">
        <f t="shared" si="22"/>
        <v>34.56521739125705</v>
      </c>
      <c r="P116" s="22">
        <f t="shared" si="22"/>
        <v>34.565217391258329</v>
      </c>
      <c r="Q116" s="22">
        <f t="shared" si="22"/>
        <v>34.565217391451498</v>
      </c>
      <c r="R116" s="22">
        <f t="shared" si="22"/>
        <v>34.565217391451924</v>
      </c>
      <c r="S116" s="22">
        <f t="shared" si="22"/>
        <v>34.565217391423147</v>
      </c>
      <c r="T116" s="22">
        <f t="shared" si="22"/>
        <v>34.56521739142228</v>
      </c>
    </row>
    <row r="117" spans="8:20">
      <c r="H117">
        <f t="shared" si="26"/>
        <v>160</v>
      </c>
      <c r="I117">
        <f t="shared" si="23"/>
        <v>3.0434782608695657E-2</v>
      </c>
      <c r="J117" s="6">
        <f t="shared" si="20"/>
        <v>34.869565217391191</v>
      </c>
      <c r="K117" s="6">
        <f t="shared" si="24"/>
        <v>-26.977319843807969</v>
      </c>
      <c r="L117" s="6">
        <f t="shared" si="25"/>
        <v>-515.57744890569631</v>
      </c>
      <c r="M117" s="22">
        <f t="shared" si="17"/>
        <v>34.869565217402439</v>
      </c>
      <c r="N117" s="22">
        <f t="shared" si="22"/>
        <v>34.869565217402211</v>
      </c>
      <c r="O117" s="22">
        <f t="shared" si="22"/>
        <v>34.869565217364894</v>
      </c>
      <c r="P117" s="22">
        <f t="shared" si="22"/>
        <v>34.869565217364794</v>
      </c>
      <c r="Q117" s="22">
        <f t="shared" si="22"/>
        <v>34.869565217378756</v>
      </c>
      <c r="R117" s="22">
        <f t="shared" si="22"/>
        <v>34.869565217378977</v>
      </c>
      <c r="S117" s="22">
        <f t="shared" si="22"/>
        <v>34.86956521740715</v>
      </c>
      <c r="T117" s="22">
        <f t="shared" si="22"/>
        <v>34.869565217407356</v>
      </c>
    </row>
    <row r="118" spans="8:20">
      <c r="H118">
        <f t="shared" si="26"/>
        <v>170</v>
      </c>
      <c r="I118">
        <f t="shared" si="23"/>
        <v>3.0434782608695657E-2</v>
      </c>
      <c r="J118" s="6">
        <f t="shared" si="20"/>
        <v>35.173913043478144</v>
      </c>
      <c r="K118" s="6">
        <f t="shared" si="24"/>
        <v>-28.663402334045969</v>
      </c>
      <c r="L118" s="6">
        <f t="shared" si="25"/>
        <v>-547.80103946230236</v>
      </c>
      <c r="M118" s="22">
        <f t="shared" si="17"/>
        <v>35.173913043482791</v>
      </c>
      <c r="N118" s="22">
        <f t="shared" si="22"/>
        <v>35.173913043482813</v>
      </c>
      <c r="O118" s="22">
        <f t="shared" si="22"/>
        <v>35.173913043480887</v>
      </c>
      <c r="P118" s="22">
        <f t="shared" si="22"/>
        <v>35.173913043480844</v>
      </c>
      <c r="Q118" s="22">
        <f t="shared" si="22"/>
        <v>35.173913043473618</v>
      </c>
      <c r="R118" s="22">
        <f t="shared" si="22"/>
        <v>35.173913043473597</v>
      </c>
      <c r="S118" s="22">
        <f t="shared" si="22"/>
        <v>35.173913043473384</v>
      </c>
      <c r="T118" s="22">
        <f t="shared" si="22"/>
        <v>35.173913043473405</v>
      </c>
    </row>
    <row r="119" spans="8:20">
      <c r="H119">
        <f t="shared" si="26"/>
        <v>180</v>
      </c>
      <c r="I119">
        <f t="shared" si="23"/>
        <v>3.0434782608695657E-2</v>
      </c>
      <c r="J119" s="6">
        <f t="shared" si="20"/>
        <v>35.478260869565098</v>
      </c>
      <c r="K119" s="6">
        <f t="shared" si="24"/>
        <v>-30.349484824283966</v>
      </c>
      <c r="L119" s="6">
        <f t="shared" si="25"/>
        <v>-580.02463001890828</v>
      </c>
      <c r="M119" s="22">
        <f t="shared" si="17"/>
        <v>35.478260869564515</v>
      </c>
      <c r="N119" s="22">
        <f t="shared" si="22"/>
        <v>35.478260869564522</v>
      </c>
      <c r="O119" s="22">
        <f t="shared" si="22"/>
        <v>35.478260869565887</v>
      </c>
      <c r="P119" s="22">
        <f t="shared" si="22"/>
        <v>35.478260869565887</v>
      </c>
      <c r="Q119" s="22">
        <f t="shared" si="22"/>
        <v>35.478260869565716</v>
      </c>
      <c r="R119" s="22">
        <f t="shared" si="22"/>
        <v>35.478260869565709</v>
      </c>
      <c r="S119" s="22">
        <f t="shared" si="22"/>
        <v>35.47826086956475</v>
      </c>
      <c r="T119" s="22">
        <f t="shared" si="22"/>
        <v>35.478260869564743</v>
      </c>
    </row>
    <row r="120" spans="8:20">
      <c r="H120">
        <f t="shared" si="26"/>
        <v>190</v>
      </c>
      <c r="I120">
        <f t="shared" si="23"/>
        <v>3.0434782608695657E-2</v>
      </c>
      <c r="J120" s="6">
        <f t="shared" si="20"/>
        <v>35.782608695652051</v>
      </c>
      <c r="K120" s="6">
        <f t="shared" si="24"/>
        <v>-32.035567314521963</v>
      </c>
      <c r="L120" s="6">
        <f t="shared" si="25"/>
        <v>-612.24822057551432</v>
      </c>
      <c r="M120" s="22">
        <f t="shared" si="17"/>
        <v>35.782608695651916</v>
      </c>
      <c r="N120" s="22">
        <f t="shared" si="22"/>
        <v>35.782608695651916</v>
      </c>
      <c r="O120" s="22">
        <f t="shared" si="22"/>
        <v>35.782608695651923</v>
      </c>
      <c r="P120" s="22">
        <f t="shared" si="22"/>
        <v>35.782608695651923</v>
      </c>
      <c r="Q120" s="22">
        <f t="shared" si="22"/>
        <v>35.782608695652179</v>
      </c>
      <c r="R120" s="22">
        <f t="shared" si="22"/>
        <v>35.782608695652179</v>
      </c>
      <c r="S120" s="22">
        <f t="shared" si="22"/>
        <v>35.782608695652229</v>
      </c>
      <c r="T120" s="22">
        <f t="shared" si="22"/>
        <v>35.782608695652229</v>
      </c>
    </row>
    <row r="121" spans="8:20">
      <c r="H121">
        <f t="shared" si="26"/>
        <v>200</v>
      </c>
      <c r="I121">
        <f t="shared" si="23"/>
        <v>3.0434782608695657E-2</v>
      </c>
      <c r="J121" s="6">
        <f t="shared" si="20"/>
        <v>36.086956521739005</v>
      </c>
      <c r="K121" s="6">
        <f t="shared" si="24"/>
        <v>-33.721649804759963</v>
      </c>
      <c r="L121" s="6">
        <f t="shared" si="25"/>
        <v>-644.47181113212037</v>
      </c>
      <c r="M121" s="22">
        <f t="shared" si="17"/>
        <v>36.086956521739033</v>
      </c>
      <c r="N121" s="22">
        <f t="shared" si="22"/>
        <v>36.086956521739033</v>
      </c>
      <c r="O121" s="22">
        <f t="shared" si="22"/>
        <v>36.086956521738983</v>
      </c>
      <c r="P121" s="22">
        <f t="shared" si="22"/>
        <v>36.086956521738983</v>
      </c>
      <c r="Q121" s="22">
        <f t="shared" si="22"/>
        <v>36.086956521738976</v>
      </c>
      <c r="R121" s="22">
        <f t="shared" si="22"/>
        <v>36.086956521738976</v>
      </c>
      <c r="S121" s="22">
        <f t="shared" si="22"/>
        <v>36.086956521739012</v>
      </c>
      <c r="T121" s="22">
        <f t="shared" si="22"/>
        <v>36.086956521739012</v>
      </c>
    </row>
    <row r="122" spans="8:20">
      <c r="H122">
        <f t="shared" si="26"/>
        <v>210</v>
      </c>
      <c r="I122">
        <f t="shared" si="23"/>
        <v>3.0434782608695657E-2</v>
      </c>
      <c r="J122" s="6">
        <f t="shared" si="20"/>
        <v>36.391304347825958</v>
      </c>
      <c r="K122" s="6">
        <f t="shared" si="24"/>
        <v>-35.407732294997963</v>
      </c>
      <c r="L122" s="6">
        <f t="shared" si="25"/>
        <v>-676.69540168872641</v>
      </c>
      <c r="M122" s="22">
        <f t="shared" si="17"/>
        <v>36.391304347825958</v>
      </c>
      <c r="N122" s="22">
        <f t="shared" si="22"/>
        <v>36.391304347825965</v>
      </c>
      <c r="O122" s="22">
        <f t="shared" si="22"/>
        <v>36.391304347825965</v>
      </c>
      <c r="P122" s="22">
        <f t="shared" si="22"/>
        <v>36.391304347825965</v>
      </c>
      <c r="Q122" s="22">
        <f t="shared" si="22"/>
        <v>36.391304347825958</v>
      </c>
      <c r="R122" s="22">
        <f t="shared" si="22"/>
        <v>36.391304347825958</v>
      </c>
      <c r="S122" s="22">
        <f t="shared" si="22"/>
        <v>36.391304347825951</v>
      </c>
      <c r="T122" s="22">
        <f t="shared" si="22"/>
        <v>36.391304347825951</v>
      </c>
    </row>
    <row r="123" spans="8:20">
      <c r="H123">
        <f t="shared" si="26"/>
        <v>220</v>
      </c>
      <c r="I123">
        <f t="shared" si="23"/>
        <v>3.0434782608695657E-2</v>
      </c>
      <c r="J123" s="6">
        <f t="shared" si="20"/>
        <v>36.695652173912912</v>
      </c>
      <c r="K123" s="6">
        <f t="shared" si="24"/>
        <v>-37.093814785235956</v>
      </c>
      <c r="L123" s="6">
        <f t="shared" si="25"/>
        <v>-708.91899224533245</v>
      </c>
      <c r="M123" s="22">
        <f t="shared" si="17"/>
        <v>36.695652173912912</v>
      </c>
      <c r="N123" s="22">
        <f t="shared" si="22"/>
        <v>36.695652173912912</v>
      </c>
      <c r="O123" s="22">
        <f t="shared" si="22"/>
        <v>36.695652173912912</v>
      </c>
      <c r="P123" s="22">
        <f t="shared" si="22"/>
        <v>36.695652173912912</v>
      </c>
      <c r="Q123" s="22">
        <f t="shared" si="22"/>
        <v>36.695652173912912</v>
      </c>
      <c r="R123" s="22">
        <f t="shared" si="22"/>
        <v>36.695652173912912</v>
      </c>
      <c r="S123" s="22">
        <f t="shared" si="22"/>
        <v>36.695652173912912</v>
      </c>
      <c r="T123" s="22">
        <f t="shared" si="22"/>
        <v>36.695652173912912</v>
      </c>
    </row>
    <row r="124" spans="8:20">
      <c r="H124">
        <f t="shared" si="26"/>
        <v>230</v>
      </c>
      <c r="I124">
        <f t="shared" si="23"/>
        <v>3.0434782608695657E-2</v>
      </c>
      <c r="J124" s="6">
        <f t="shared" si="20"/>
        <v>36.999999999999865</v>
      </c>
      <c r="K124" s="6">
        <f t="shared" si="24"/>
        <v>-38.779897275473957</v>
      </c>
      <c r="L124" s="6">
        <f t="shared" si="25"/>
        <v>-741.14258280193849</v>
      </c>
      <c r="M124" s="22">
        <f t="shared" si="17"/>
        <v>36.999999999999865</v>
      </c>
      <c r="N124" s="22">
        <f t="shared" si="22"/>
        <v>36.999999999999865</v>
      </c>
      <c r="O124" s="22">
        <f t="shared" si="22"/>
        <v>36.999999999999865</v>
      </c>
      <c r="P124" s="22">
        <f t="shared" si="22"/>
        <v>36.999999999999865</v>
      </c>
      <c r="Q124" s="22">
        <f t="shared" si="22"/>
        <v>36.999999999999865</v>
      </c>
      <c r="R124" s="22">
        <f t="shared" si="22"/>
        <v>36.999999999999865</v>
      </c>
      <c r="S124" s="22">
        <f t="shared" si="22"/>
        <v>36.999999999999865</v>
      </c>
      <c r="T124" s="22">
        <f t="shared" si="22"/>
        <v>36.999999999999865</v>
      </c>
    </row>
    <row r="125" spans="8:20">
      <c r="H125">
        <f t="shared" si="26"/>
        <v>240</v>
      </c>
      <c r="I125">
        <f t="shared" si="23"/>
        <v>3.0434782608695657E-2</v>
      </c>
      <c r="J125" s="6">
        <f t="shared" si="20"/>
        <v>37.304347826086818</v>
      </c>
      <c r="K125" s="6">
        <f t="shared" si="24"/>
        <v>-40.465979765711957</v>
      </c>
      <c r="L125" s="6">
        <f t="shared" si="25"/>
        <v>-773.36617335854442</v>
      </c>
      <c r="M125" s="22">
        <f t="shared" si="17"/>
        <v>37.304347826086818</v>
      </c>
      <c r="N125" s="22">
        <f t="shared" ref="N125:T161" si="27">$J125+$E$7*EXP($K125)*COS(2*PI()*(N$3*86400-$E$9)/$E$8+$K125) +$E$10*EXP($L125)*COS(2*PI()*(N$3*86400-$E$12)/$E$11+$L125)</f>
        <v>37.304347826086818</v>
      </c>
      <c r="O125" s="22">
        <f t="shared" si="27"/>
        <v>37.304347826086818</v>
      </c>
      <c r="P125" s="22">
        <f t="shared" si="27"/>
        <v>37.304347826086818</v>
      </c>
      <c r="Q125" s="22">
        <f t="shared" si="27"/>
        <v>37.304347826086818</v>
      </c>
      <c r="R125" s="22">
        <f t="shared" si="27"/>
        <v>37.304347826086818</v>
      </c>
      <c r="S125" s="22">
        <f t="shared" si="27"/>
        <v>37.304347826086818</v>
      </c>
      <c r="T125" s="22">
        <f t="shared" si="27"/>
        <v>37.304347826086818</v>
      </c>
    </row>
    <row r="126" spans="8:20">
      <c r="H126">
        <f t="shared" si="26"/>
        <v>250</v>
      </c>
      <c r="I126">
        <f t="shared" si="23"/>
        <v>3.0434782608695657E-2</v>
      </c>
      <c r="J126" s="6">
        <f t="shared" si="20"/>
        <v>37.608695652173772</v>
      </c>
      <c r="K126" s="6">
        <f t="shared" si="24"/>
        <v>-42.15206225594995</v>
      </c>
      <c r="L126" s="6">
        <f t="shared" si="25"/>
        <v>-805.58976391515046</v>
      </c>
      <c r="M126" s="22">
        <f t="shared" si="17"/>
        <v>37.608695652173772</v>
      </c>
      <c r="N126" s="22">
        <f t="shared" si="27"/>
        <v>37.608695652173772</v>
      </c>
      <c r="O126" s="22">
        <f t="shared" si="27"/>
        <v>37.608695652173772</v>
      </c>
      <c r="P126" s="22">
        <f t="shared" si="27"/>
        <v>37.608695652173772</v>
      </c>
      <c r="Q126" s="22">
        <f t="shared" si="27"/>
        <v>37.608695652173772</v>
      </c>
      <c r="R126" s="22">
        <f t="shared" si="27"/>
        <v>37.608695652173772</v>
      </c>
      <c r="S126" s="22">
        <f t="shared" si="27"/>
        <v>37.608695652173772</v>
      </c>
      <c r="T126" s="22">
        <f t="shared" si="27"/>
        <v>37.608695652173772</v>
      </c>
    </row>
    <row r="127" spans="8:20">
      <c r="H127">
        <f t="shared" si="26"/>
        <v>260</v>
      </c>
      <c r="I127">
        <f t="shared" si="23"/>
        <v>3.0434782608695657E-2</v>
      </c>
      <c r="J127" s="6">
        <f t="shared" ref="J127:J190" si="28">J126+I127*(H127-H126)</f>
        <v>37.913043478260725</v>
      </c>
      <c r="K127" s="6">
        <f t="shared" si="24"/>
        <v>-43.83814474618795</v>
      </c>
      <c r="L127" s="6">
        <f t="shared" si="25"/>
        <v>-837.8133544717565</v>
      </c>
      <c r="M127" s="22">
        <f t="shared" si="17"/>
        <v>37.913043478260725</v>
      </c>
      <c r="N127" s="22">
        <f t="shared" si="27"/>
        <v>37.913043478260725</v>
      </c>
      <c r="O127" s="22">
        <f t="shared" si="27"/>
        <v>37.913043478260725</v>
      </c>
      <c r="P127" s="22">
        <f t="shared" si="27"/>
        <v>37.913043478260725</v>
      </c>
      <c r="Q127" s="22">
        <f t="shared" si="27"/>
        <v>37.913043478260725</v>
      </c>
      <c r="R127" s="22">
        <f t="shared" si="27"/>
        <v>37.913043478260725</v>
      </c>
      <c r="S127" s="22">
        <f t="shared" si="27"/>
        <v>37.913043478260725</v>
      </c>
      <c r="T127" s="22">
        <f t="shared" si="27"/>
        <v>37.913043478260725</v>
      </c>
    </row>
    <row r="128" spans="8:20">
      <c r="H128">
        <f t="shared" si="26"/>
        <v>270</v>
      </c>
      <c r="I128">
        <f t="shared" si="23"/>
        <v>3.0434782608695657E-2</v>
      </c>
      <c r="J128" s="6">
        <f t="shared" si="28"/>
        <v>38.217391304347679</v>
      </c>
      <c r="K128" s="6">
        <f t="shared" si="24"/>
        <v>-45.524227236425951</v>
      </c>
      <c r="L128" s="6">
        <f t="shared" si="25"/>
        <v>-870.03694502836254</v>
      </c>
      <c r="M128" s="22">
        <f t="shared" si="17"/>
        <v>38.217391304347679</v>
      </c>
      <c r="N128" s="22">
        <f t="shared" si="27"/>
        <v>38.217391304347679</v>
      </c>
      <c r="O128" s="22">
        <f t="shared" si="27"/>
        <v>38.217391304347679</v>
      </c>
      <c r="P128" s="22">
        <f t="shared" si="27"/>
        <v>38.217391304347679</v>
      </c>
      <c r="Q128" s="22">
        <f t="shared" si="27"/>
        <v>38.217391304347679</v>
      </c>
      <c r="R128" s="22">
        <f t="shared" si="27"/>
        <v>38.217391304347679</v>
      </c>
      <c r="S128" s="22">
        <f t="shared" si="27"/>
        <v>38.217391304347679</v>
      </c>
      <c r="T128" s="22">
        <f t="shared" si="27"/>
        <v>38.217391304347679</v>
      </c>
    </row>
    <row r="129" spans="8:20">
      <c r="H129">
        <f t="shared" si="26"/>
        <v>280</v>
      </c>
      <c r="I129">
        <f t="shared" si="23"/>
        <v>3.0434782608695657E-2</v>
      </c>
      <c r="J129" s="6">
        <f t="shared" si="28"/>
        <v>38.521739130434632</v>
      </c>
      <c r="K129" s="6">
        <f t="shared" si="24"/>
        <v>-47.210309726663944</v>
      </c>
      <c r="L129" s="6">
        <f t="shared" si="25"/>
        <v>-902.26053558496858</v>
      </c>
      <c r="M129" s="22">
        <f t="shared" si="17"/>
        <v>38.521739130434632</v>
      </c>
      <c r="N129" s="22">
        <f t="shared" si="27"/>
        <v>38.521739130434632</v>
      </c>
      <c r="O129" s="22">
        <f t="shared" si="27"/>
        <v>38.521739130434632</v>
      </c>
      <c r="P129" s="22">
        <f t="shared" si="27"/>
        <v>38.521739130434632</v>
      </c>
      <c r="Q129" s="22">
        <f t="shared" si="27"/>
        <v>38.521739130434632</v>
      </c>
      <c r="R129" s="22">
        <f t="shared" si="27"/>
        <v>38.521739130434632</v>
      </c>
      <c r="S129" s="22">
        <f t="shared" si="27"/>
        <v>38.521739130434632</v>
      </c>
      <c r="T129" s="22">
        <f t="shared" si="27"/>
        <v>38.521739130434632</v>
      </c>
    </row>
    <row r="130" spans="8:20">
      <c r="H130">
        <f t="shared" si="26"/>
        <v>290</v>
      </c>
      <c r="I130">
        <f t="shared" si="23"/>
        <v>3.0434782608695657E-2</v>
      </c>
      <c r="J130" s="6">
        <f t="shared" si="28"/>
        <v>38.826086956521586</v>
      </c>
      <c r="K130" s="6">
        <f t="shared" si="24"/>
        <v>-48.896392216901944</v>
      </c>
      <c r="L130" s="6">
        <f t="shared" si="25"/>
        <v>-934.48412614157451</v>
      </c>
      <c r="M130" s="22">
        <f t="shared" si="17"/>
        <v>38.826086956521586</v>
      </c>
      <c r="N130" s="22">
        <f t="shared" si="27"/>
        <v>38.826086956521586</v>
      </c>
      <c r="O130" s="22">
        <f t="shared" si="27"/>
        <v>38.826086956521586</v>
      </c>
      <c r="P130" s="22">
        <f t="shared" si="27"/>
        <v>38.826086956521586</v>
      </c>
      <c r="Q130" s="22">
        <f t="shared" si="27"/>
        <v>38.826086956521586</v>
      </c>
      <c r="R130" s="22">
        <f t="shared" si="27"/>
        <v>38.826086956521586</v>
      </c>
      <c r="S130" s="22">
        <f t="shared" si="27"/>
        <v>38.826086956521586</v>
      </c>
      <c r="T130" s="22">
        <f t="shared" si="27"/>
        <v>38.826086956521586</v>
      </c>
    </row>
    <row r="131" spans="8:20">
      <c r="H131">
        <f t="shared" si="26"/>
        <v>300</v>
      </c>
      <c r="I131">
        <f t="shared" si="23"/>
        <v>3.0434782608695657E-2</v>
      </c>
      <c r="J131" s="6">
        <f t="shared" si="28"/>
        <v>39.130434782608539</v>
      </c>
      <c r="K131" s="6">
        <f t="shared" si="24"/>
        <v>-50.582474707139944</v>
      </c>
      <c r="L131" s="6">
        <f t="shared" si="25"/>
        <v>-966.70771669818055</v>
      </c>
      <c r="M131" s="22">
        <f t="shared" si="17"/>
        <v>39.130434782608539</v>
      </c>
      <c r="N131" s="22">
        <f t="shared" si="27"/>
        <v>39.130434782608539</v>
      </c>
      <c r="O131" s="22">
        <f t="shared" si="27"/>
        <v>39.130434782608539</v>
      </c>
      <c r="P131" s="22">
        <f t="shared" si="27"/>
        <v>39.130434782608539</v>
      </c>
      <c r="Q131" s="22">
        <f t="shared" si="27"/>
        <v>39.130434782608539</v>
      </c>
      <c r="R131" s="22">
        <f t="shared" si="27"/>
        <v>39.130434782608539</v>
      </c>
      <c r="S131" s="22">
        <f t="shared" si="27"/>
        <v>39.130434782608539</v>
      </c>
      <c r="T131" s="22">
        <f t="shared" si="27"/>
        <v>39.130434782608539</v>
      </c>
    </row>
    <row r="132" spans="8:20">
      <c r="H132">
        <f t="shared" si="26"/>
        <v>310</v>
      </c>
      <c r="I132">
        <f t="shared" si="23"/>
        <v>3.0434782608695657E-2</v>
      </c>
      <c r="J132" s="6">
        <f t="shared" si="28"/>
        <v>39.434782608695492</v>
      </c>
      <c r="K132" s="6">
        <f t="shared" si="24"/>
        <v>-52.268557197377945</v>
      </c>
      <c r="L132" s="6">
        <f t="shared" si="25"/>
        <v>-998.93130725478659</v>
      </c>
      <c r="M132" s="22">
        <f t="shared" si="17"/>
        <v>39.434782608695492</v>
      </c>
      <c r="N132" s="22">
        <f t="shared" si="27"/>
        <v>39.434782608695492</v>
      </c>
      <c r="O132" s="22">
        <f t="shared" si="27"/>
        <v>39.434782608695492</v>
      </c>
      <c r="P132" s="22">
        <f t="shared" si="27"/>
        <v>39.434782608695492</v>
      </c>
      <c r="Q132" s="22">
        <f t="shared" si="27"/>
        <v>39.434782608695492</v>
      </c>
      <c r="R132" s="22">
        <f t="shared" si="27"/>
        <v>39.434782608695492</v>
      </c>
      <c r="S132" s="22">
        <f t="shared" si="27"/>
        <v>39.434782608695492</v>
      </c>
      <c r="T132" s="22">
        <f t="shared" si="27"/>
        <v>39.434782608695492</v>
      </c>
    </row>
    <row r="133" spans="8:20">
      <c r="H133">
        <f t="shared" si="26"/>
        <v>320</v>
      </c>
      <c r="I133">
        <f t="shared" si="23"/>
        <v>3.0434782608695657E-2</v>
      </c>
      <c r="J133" s="6">
        <f t="shared" si="28"/>
        <v>39.739130434782446</v>
      </c>
      <c r="K133" s="6">
        <f t="shared" si="24"/>
        <v>-53.954639687615938</v>
      </c>
      <c r="L133" s="6">
        <f t="shared" si="25"/>
        <v>-1031.1548978113926</v>
      </c>
      <c r="M133" s="22">
        <f t="shared" si="17"/>
        <v>39.739130434782446</v>
      </c>
      <c r="N133" s="22">
        <f t="shared" si="27"/>
        <v>39.739130434782446</v>
      </c>
      <c r="O133" s="22">
        <f t="shared" si="27"/>
        <v>39.739130434782446</v>
      </c>
      <c r="P133" s="22">
        <f t="shared" si="27"/>
        <v>39.739130434782446</v>
      </c>
      <c r="Q133" s="22">
        <f t="shared" si="27"/>
        <v>39.739130434782446</v>
      </c>
      <c r="R133" s="22">
        <f t="shared" si="27"/>
        <v>39.739130434782446</v>
      </c>
      <c r="S133" s="22">
        <f t="shared" si="27"/>
        <v>39.739130434782446</v>
      </c>
      <c r="T133" s="22">
        <f t="shared" si="27"/>
        <v>39.739130434782446</v>
      </c>
    </row>
    <row r="134" spans="8:20">
      <c r="H134">
        <f t="shared" si="26"/>
        <v>330</v>
      </c>
      <c r="I134">
        <f t="shared" ref="I134:I165" si="29">$E$3/$E$5</f>
        <v>3.0434782608695657E-2</v>
      </c>
      <c r="J134" s="6">
        <f t="shared" si="28"/>
        <v>40.043478260869399</v>
      </c>
      <c r="K134" s="6">
        <f t="shared" ref="K134:K165" si="30">($H$6-H134)*SQRT(3.14/($E$6*$E$8))</f>
        <v>-55.640722177853938</v>
      </c>
      <c r="L134" s="6">
        <f t="shared" ref="L134:L165" si="31">($H$6-H134)*SQRT(3.14/($E$6*$E$11))</f>
        <v>-1063.3784883679987</v>
      </c>
      <c r="M134" s="22">
        <f t="shared" si="17"/>
        <v>40.043478260869399</v>
      </c>
      <c r="N134" s="22">
        <f t="shared" si="27"/>
        <v>40.043478260869399</v>
      </c>
      <c r="O134" s="22">
        <f t="shared" si="27"/>
        <v>40.043478260869399</v>
      </c>
      <c r="P134" s="22">
        <f t="shared" si="27"/>
        <v>40.043478260869399</v>
      </c>
      <c r="Q134" s="22">
        <f t="shared" si="27"/>
        <v>40.043478260869399</v>
      </c>
      <c r="R134" s="22">
        <f t="shared" si="27"/>
        <v>40.043478260869399</v>
      </c>
      <c r="S134" s="22">
        <f t="shared" si="27"/>
        <v>40.043478260869399</v>
      </c>
      <c r="T134" s="22">
        <f t="shared" si="27"/>
        <v>40.043478260869399</v>
      </c>
    </row>
    <row r="135" spans="8:20">
      <c r="H135">
        <f t="shared" si="26"/>
        <v>340</v>
      </c>
      <c r="I135">
        <f t="shared" si="29"/>
        <v>3.0434782608695657E-2</v>
      </c>
      <c r="J135" s="6">
        <f t="shared" si="28"/>
        <v>40.347826086956353</v>
      </c>
      <c r="K135" s="6">
        <f t="shared" si="30"/>
        <v>-57.326804668091938</v>
      </c>
      <c r="L135" s="6">
        <f t="shared" si="31"/>
        <v>-1095.6020789246047</v>
      </c>
      <c r="M135" s="22">
        <f t="shared" ref="M135:M198" si="32">J135+$E$7*EXP(K135)*COS(2*PI()*($M$3*86400-$E$9)/$E$8+K135) +$E$10*EXP(L135)*COS(2*PI()*($M$3*86400-$E$12)/$E$11+L135)</f>
        <v>40.347826086956353</v>
      </c>
      <c r="N135" s="22">
        <f t="shared" si="27"/>
        <v>40.347826086956353</v>
      </c>
      <c r="O135" s="22">
        <f t="shared" si="27"/>
        <v>40.347826086956353</v>
      </c>
      <c r="P135" s="22">
        <f t="shared" si="27"/>
        <v>40.347826086956353</v>
      </c>
      <c r="Q135" s="22">
        <f t="shared" si="27"/>
        <v>40.347826086956353</v>
      </c>
      <c r="R135" s="22">
        <f t="shared" si="27"/>
        <v>40.347826086956353</v>
      </c>
      <c r="S135" s="22">
        <f t="shared" si="27"/>
        <v>40.347826086956353</v>
      </c>
      <c r="T135" s="22">
        <f t="shared" si="27"/>
        <v>40.347826086956353</v>
      </c>
    </row>
    <row r="136" spans="8:20">
      <c r="H136">
        <f t="shared" si="26"/>
        <v>350</v>
      </c>
      <c r="I136">
        <f t="shared" si="29"/>
        <v>3.0434782608695657E-2</v>
      </c>
      <c r="J136" s="6">
        <f t="shared" si="28"/>
        <v>40.652173913043306</v>
      </c>
      <c r="K136" s="6">
        <f t="shared" si="30"/>
        <v>-59.012887158329931</v>
      </c>
      <c r="L136" s="6">
        <f t="shared" si="31"/>
        <v>-1127.8256694812108</v>
      </c>
      <c r="M136" s="22">
        <f t="shared" si="32"/>
        <v>40.652173913043306</v>
      </c>
      <c r="N136" s="22">
        <f t="shared" si="27"/>
        <v>40.652173913043306</v>
      </c>
      <c r="O136" s="22">
        <f t="shared" si="27"/>
        <v>40.652173913043306</v>
      </c>
      <c r="P136" s="22">
        <f t="shared" si="27"/>
        <v>40.652173913043306</v>
      </c>
      <c r="Q136" s="22">
        <f t="shared" si="27"/>
        <v>40.652173913043306</v>
      </c>
      <c r="R136" s="22">
        <f t="shared" si="27"/>
        <v>40.652173913043306</v>
      </c>
      <c r="S136" s="22">
        <f t="shared" si="27"/>
        <v>40.652173913043306</v>
      </c>
      <c r="T136" s="22">
        <f t="shared" si="27"/>
        <v>40.652173913043306</v>
      </c>
    </row>
    <row r="137" spans="8:20">
      <c r="H137">
        <f t="shared" si="26"/>
        <v>360</v>
      </c>
      <c r="I137">
        <f t="shared" si="29"/>
        <v>3.0434782608695657E-2</v>
      </c>
      <c r="J137" s="6">
        <f t="shared" si="28"/>
        <v>40.95652173913026</v>
      </c>
      <c r="K137" s="6">
        <f t="shared" si="30"/>
        <v>-60.698969648567932</v>
      </c>
      <c r="L137" s="6">
        <f t="shared" si="31"/>
        <v>-1160.0492600378166</v>
      </c>
      <c r="M137" s="22">
        <f t="shared" si="32"/>
        <v>40.95652173913026</v>
      </c>
      <c r="N137" s="22">
        <f t="shared" si="27"/>
        <v>40.95652173913026</v>
      </c>
      <c r="O137" s="22">
        <f t="shared" si="27"/>
        <v>40.95652173913026</v>
      </c>
      <c r="P137" s="22">
        <f t="shared" si="27"/>
        <v>40.95652173913026</v>
      </c>
      <c r="Q137" s="22">
        <f t="shared" si="27"/>
        <v>40.95652173913026</v>
      </c>
      <c r="R137" s="22">
        <f t="shared" si="27"/>
        <v>40.95652173913026</v>
      </c>
      <c r="S137" s="22">
        <f t="shared" si="27"/>
        <v>40.95652173913026</v>
      </c>
      <c r="T137" s="22">
        <f t="shared" si="27"/>
        <v>40.95652173913026</v>
      </c>
    </row>
    <row r="138" spans="8:20">
      <c r="H138">
        <f t="shared" si="26"/>
        <v>370</v>
      </c>
      <c r="I138">
        <f t="shared" si="29"/>
        <v>3.0434782608695657E-2</v>
      </c>
      <c r="J138" s="6">
        <f t="shared" si="28"/>
        <v>41.260869565217213</v>
      </c>
      <c r="K138" s="6">
        <f t="shared" si="30"/>
        <v>-62.385052138805932</v>
      </c>
      <c r="L138" s="6">
        <f t="shared" si="31"/>
        <v>-1192.2728505944226</v>
      </c>
      <c r="M138" s="22">
        <f t="shared" si="32"/>
        <v>41.260869565217213</v>
      </c>
      <c r="N138" s="22">
        <f t="shared" si="27"/>
        <v>41.260869565217213</v>
      </c>
      <c r="O138" s="22">
        <f t="shared" si="27"/>
        <v>41.260869565217213</v>
      </c>
      <c r="P138" s="22">
        <f t="shared" si="27"/>
        <v>41.260869565217213</v>
      </c>
      <c r="Q138" s="22">
        <f t="shared" si="27"/>
        <v>41.260869565217213</v>
      </c>
      <c r="R138" s="22">
        <f t="shared" si="27"/>
        <v>41.260869565217213</v>
      </c>
      <c r="S138" s="22">
        <f t="shared" si="27"/>
        <v>41.260869565217213</v>
      </c>
      <c r="T138" s="22">
        <f t="shared" si="27"/>
        <v>41.260869565217213</v>
      </c>
    </row>
    <row r="139" spans="8:20">
      <c r="H139">
        <f t="shared" si="26"/>
        <v>380</v>
      </c>
      <c r="I139">
        <f t="shared" si="29"/>
        <v>3.0434782608695657E-2</v>
      </c>
      <c r="J139" s="6">
        <f t="shared" si="28"/>
        <v>41.565217391304166</v>
      </c>
      <c r="K139" s="6">
        <f t="shared" si="30"/>
        <v>-64.071134629043925</v>
      </c>
      <c r="L139" s="6">
        <f t="shared" si="31"/>
        <v>-1224.4964411510286</v>
      </c>
      <c r="M139" s="22">
        <f t="shared" si="32"/>
        <v>41.565217391304166</v>
      </c>
      <c r="N139" s="22">
        <f t="shared" si="27"/>
        <v>41.565217391304166</v>
      </c>
      <c r="O139" s="22">
        <f t="shared" si="27"/>
        <v>41.565217391304166</v>
      </c>
      <c r="P139" s="22">
        <f t="shared" si="27"/>
        <v>41.565217391304166</v>
      </c>
      <c r="Q139" s="22">
        <f t="shared" si="27"/>
        <v>41.565217391304166</v>
      </c>
      <c r="R139" s="22">
        <f t="shared" si="27"/>
        <v>41.565217391304166</v>
      </c>
      <c r="S139" s="22">
        <f t="shared" si="27"/>
        <v>41.565217391304166</v>
      </c>
      <c r="T139" s="22">
        <f t="shared" si="27"/>
        <v>41.565217391304166</v>
      </c>
    </row>
    <row r="140" spans="8:20">
      <c r="H140">
        <f t="shared" si="26"/>
        <v>390</v>
      </c>
      <c r="I140">
        <f t="shared" si="29"/>
        <v>3.0434782608695657E-2</v>
      </c>
      <c r="J140" s="6">
        <f t="shared" si="28"/>
        <v>41.86956521739112</v>
      </c>
      <c r="K140" s="6">
        <f t="shared" si="30"/>
        <v>-65.757217119281933</v>
      </c>
      <c r="L140" s="6">
        <f t="shared" si="31"/>
        <v>-1256.7200317076347</v>
      </c>
      <c r="M140" s="22">
        <f t="shared" si="32"/>
        <v>41.86956521739112</v>
      </c>
      <c r="N140" s="22">
        <f t="shared" si="27"/>
        <v>41.86956521739112</v>
      </c>
      <c r="O140" s="22">
        <f t="shared" si="27"/>
        <v>41.86956521739112</v>
      </c>
      <c r="P140" s="22">
        <f t="shared" si="27"/>
        <v>41.86956521739112</v>
      </c>
      <c r="Q140" s="22">
        <f t="shared" si="27"/>
        <v>41.86956521739112</v>
      </c>
      <c r="R140" s="22">
        <f t="shared" si="27"/>
        <v>41.86956521739112</v>
      </c>
      <c r="S140" s="22">
        <f t="shared" si="27"/>
        <v>41.86956521739112</v>
      </c>
      <c r="T140" s="22">
        <f t="shared" si="27"/>
        <v>41.86956521739112</v>
      </c>
    </row>
    <row r="141" spans="8:20">
      <c r="H141">
        <f t="shared" si="26"/>
        <v>400</v>
      </c>
      <c r="I141">
        <f t="shared" si="29"/>
        <v>3.0434782608695657E-2</v>
      </c>
      <c r="J141" s="6">
        <f t="shared" si="28"/>
        <v>42.173913043478073</v>
      </c>
      <c r="K141" s="6">
        <f t="shared" si="30"/>
        <v>-67.443299609519926</v>
      </c>
      <c r="L141" s="6">
        <f t="shared" si="31"/>
        <v>-1288.9436222642407</v>
      </c>
      <c r="M141" s="22">
        <f t="shared" si="32"/>
        <v>42.173913043478073</v>
      </c>
      <c r="N141" s="22">
        <f t="shared" si="27"/>
        <v>42.173913043478073</v>
      </c>
      <c r="O141" s="22">
        <f t="shared" si="27"/>
        <v>42.173913043478073</v>
      </c>
      <c r="P141" s="22">
        <f t="shared" si="27"/>
        <v>42.173913043478073</v>
      </c>
      <c r="Q141" s="22">
        <f t="shared" si="27"/>
        <v>42.173913043478073</v>
      </c>
      <c r="R141" s="22">
        <f t="shared" si="27"/>
        <v>42.173913043478073</v>
      </c>
      <c r="S141" s="22">
        <f t="shared" si="27"/>
        <v>42.173913043478073</v>
      </c>
      <c r="T141" s="22">
        <f t="shared" si="27"/>
        <v>42.173913043478073</v>
      </c>
    </row>
    <row r="142" spans="8:20">
      <c r="H142">
        <f t="shared" si="26"/>
        <v>410</v>
      </c>
      <c r="I142">
        <f t="shared" si="29"/>
        <v>3.0434782608695657E-2</v>
      </c>
      <c r="J142" s="6">
        <f t="shared" si="28"/>
        <v>42.478260869565027</v>
      </c>
      <c r="K142" s="6">
        <f t="shared" si="30"/>
        <v>-69.129382099757919</v>
      </c>
      <c r="L142" s="6">
        <f t="shared" si="31"/>
        <v>-1321.1672128208468</v>
      </c>
      <c r="M142" s="22">
        <f t="shared" si="32"/>
        <v>42.478260869565027</v>
      </c>
      <c r="N142" s="22">
        <f t="shared" si="27"/>
        <v>42.478260869565027</v>
      </c>
      <c r="O142" s="22">
        <f t="shared" si="27"/>
        <v>42.478260869565027</v>
      </c>
      <c r="P142" s="22">
        <f t="shared" si="27"/>
        <v>42.478260869565027</v>
      </c>
      <c r="Q142" s="22">
        <f t="shared" si="27"/>
        <v>42.478260869565027</v>
      </c>
      <c r="R142" s="22">
        <f t="shared" si="27"/>
        <v>42.478260869565027</v>
      </c>
      <c r="S142" s="22">
        <f t="shared" si="27"/>
        <v>42.478260869565027</v>
      </c>
      <c r="T142" s="22">
        <f t="shared" si="27"/>
        <v>42.478260869565027</v>
      </c>
    </row>
    <row r="143" spans="8:20">
      <c r="H143">
        <f t="shared" si="26"/>
        <v>420</v>
      </c>
      <c r="I143">
        <f t="shared" si="29"/>
        <v>3.0434782608695657E-2</v>
      </c>
      <c r="J143" s="6">
        <f t="shared" si="28"/>
        <v>42.78260869565198</v>
      </c>
      <c r="K143" s="6">
        <f t="shared" si="30"/>
        <v>-70.815464589995926</v>
      </c>
      <c r="L143" s="6">
        <f t="shared" si="31"/>
        <v>-1353.3908033774528</v>
      </c>
      <c r="M143" s="22">
        <f t="shared" si="32"/>
        <v>42.78260869565198</v>
      </c>
      <c r="N143" s="22">
        <f t="shared" si="27"/>
        <v>42.78260869565198</v>
      </c>
      <c r="O143" s="22">
        <f t="shared" si="27"/>
        <v>42.78260869565198</v>
      </c>
      <c r="P143" s="22">
        <f t="shared" si="27"/>
        <v>42.78260869565198</v>
      </c>
      <c r="Q143" s="22">
        <f t="shared" si="27"/>
        <v>42.78260869565198</v>
      </c>
      <c r="R143" s="22">
        <f t="shared" si="27"/>
        <v>42.78260869565198</v>
      </c>
      <c r="S143" s="22">
        <f t="shared" si="27"/>
        <v>42.78260869565198</v>
      </c>
      <c r="T143" s="22">
        <f t="shared" si="27"/>
        <v>42.78260869565198</v>
      </c>
    </row>
    <row r="144" spans="8:20">
      <c r="H144">
        <f t="shared" si="26"/>
        <v>430</v>
      </c>
      <c r="I144">
        <f t="shared" si="29"/>
        <v>3.0434782608695657E-2</v>
      </c>
      <c r="J144" s="6">
        <f t="shared" si="28"/>
        <v>43.086956521738934</v>
      </c>
      <c r="K144" s="6">
        <f t="shared" si="30"/>
        <v>-72.501547080233919</v>
      </c>
      <c r="L144" s="6">
        <f t="shared" si="31"/>
        <v>-1385.6143939340589</v>
      </c>
      <c r="M144" s="22">
        <f t="shared" si="32"/>
        <v>43.086956521738934</v>
      </c>
      <c r="N144" s="22">
        <f t="shared" si="27"/>
        <v>43.086956521738934</v>
      </c>
      <c r="O144" s="22">
        <f t="shared" si="27"/>
        <v>43.086956521738934</v>
      </c>
      <c r="P144" s="22">
        <f t="shared" si="27"/>
        <v>43.086956521738934</v>
      </c>
      <c r="Q144" s="22">
        <f t="shared" si="27"/>
        <v>43.086956521738934</v>
      </c>
      <c r="R144" s="22">
        <f t="shared" si="27"/>
        <v>43.086956521738934</v>
      </c>
      <c r="S144" s="22">
        <f t="shared" si="27"/>
        <v>43.086956521738934</v>
      </c>
      <c r="T144" s="22">
        <f t="shared" si="27"/>
        <v>43.086956521738934</v>
      </c>
    </row>
    <row r="145" spans="8:20">
      <c r="H145">
        <f t="shared" si="26"/>
        <v>440</v>
      </c>
      <c r="I145">
        <f t="shared" si="29"/>
        <v>3.0434782608695657E-2</v>
      </c>
      <c r="J145" s="6">
        <f t="shared" si="28"/>
        <v>43.391304347825887</v>
      </c>
      <c r="K145" s="6">
        <f t="shared" si="30"/>
        <v>-74.187629570471913</v>
      </c>
      <c r="L145" s="6">
        <f t="shared" si="31"/>
        <v>-1417.8379844906649</v>
      </c>
      <c r="M145" s="22">
        <f t="shared" si="32"/>
        <v>43.391304347825887</v>
      </c>
      <c r="N145" s="22">
        <f t="shared" si="27"/>
        <v>43.391304347825887</v>
      </c>
      <c r="O145" s="22">
        <f t="shared" si="27"/>
        <v>43.391304347825887</v>
      </c>
      <c r="P145" s="22">
        <f t="shared" si="27"/>
        <v>43.391304347825887</v>
      </c>
      <c r="Q145" s="22">
        <f t="shared" si="27"/>
        <v>43.391304347825887</v>
      </c>
      <c r="R145" s="22">
        <f t="shared" si="27"/>
        <v>43.391304347825887</v>
      </c>
      <c r="S145" s="22">
        <f t="shared" si="27"/>
        <v>43.391304347825887</v>
      </c>
      <c r="T145" s="22">
        <f t="shared" si="27"/>
        <v>43.391304347825887</v>
      </c>
    </row>
    <row r="146" spans="8:20">
      <c r="H146">
        <f t="shared" si="26"/>
        <v>450</v>
      </c>
      <c r="I146">
        <f t="shared" si="29"/>
        <v>3.0434782608695657E-2</v>
      </c>
      <c r="J146" s="6">
        <f t="shared" si="28"/>
        <v>43.695652173912841</v>
      </c>
      <c r="K146" s="6">
        <f t="shared" si="30"/>
        <v>-75.87371206070992</v>
      </c>
      <c r="L146" s="6">
        <f t="shared" si="31"/>
        <v>-1450.0615750472709</v>
      </c>
      <c r="M146" s="22">
        <f t="shared" si="32"/>
        <v>43.695652173912841</v>
      </c>
      <c r="N146" s="22">
        <f t="shared" si="27"/>
        <v>43.695652173912841</v>
      </c>
      <c r="O146" s="22">
        <f t="shared" si="27"/>
        <v>43.695652173912841</v>
      </c>
      <c r="P146" s="22">
        <f t="shared" si="27"/>
        <v>43.695652173912841</v>
      </c>
      <c r="Q146" s="22">
        <f t="shared" si="27"/>
        <v>43.695652173912841</v>
      </c>
      <c r="R146" s="22">
        <f t="shared" si="27"/>
        <v>43.695652173912841</v>
      </c>
      <c r="S146" s="22">
        <f t="shared" si="27"/>
        <v>43.695652173912841</v>
      </c>
      <c r="T146" s="22">
        <f t="shared" si="27"/>
        <v>43.695652173912841</v>
      </c>
    </row>
    <row r="147" spans="8:20">
      <c r="H147">
        <f t="shared" si="26"/>
        <v>460</v>
      </c>
      <c r="I147">
        <f t="shared" si="29"/>
        <v>3.0434782608695657E-2</v>
      </c>
      <c r="J147" s="6">
        <f t="shared" si="28"/>
        <v>43.999999999999794</v>
      </c>
      <c r="K147" s="6">
        <f t="shared" si="30"/>
        <v>-77.559794550947913</v>
      </c>
      <c r="L147" s="6">
        <f t="shared" si="31"/>
        <v>-1482.285165603877</v>
      </c>
      <c r="M147" s="22">
        <f t="shared" si="32"/>
        <v>43.999999999999794</v>
      </c>
      <c r="N147" s="22">
        <f t="shared" si="27"/>
        <v>43.999999999999794</v>
      </c>
      <c r="O147" s="22">
        <f t="shared" si="27"/>
        <v>43.999999999999794</v>
      </c>
      <c r="P147" s="22">
        <f t="shared" si="27"/>
        <v>43.999999999999794</v>
      </c>
      <c r="Q147" s="22">
        <f t="shared" si="27"/>
        <v>43.999999999999794</v>
      </c>
      <c r="R147" s="22">
        <f t="shared" si="27"/>
        <v>43.999999999999794</v>
      </c>
      <c r="S147" s="22">
        <f t="shared" si="27"/>
        <v>43.999999999999794</v>
      </c>
      <c r="T147" s="22">
        <f t="shared" si="27"/>
        <v>43.999999999999794</v>
      </c>
    </row>
    <row r="148" spans="8:20">
      <c r="H148">
        <f t="shared" si="26"/>
        <v>470</v>
      </c>
      <c r="I148">
        <f t="shared" si="29"/>
        <v>3.0434782608695657E-2</v>
      </c>
      <c r="J148" s="6">
        <f t="shared" si="28"/>
        <v>44.304347826086747</v>
      </c>
      <c r="K148" s="6">
        <f t="shared" si="30"/>
        <v>-79.245877041185906</v>
      </c>
      <c r="L148" s="6">
        <f t="shared" si="31"/>
        <v>-1514.5087561604828</v>
      </c>
      <c r="M148" s="22">
        <f t="shared" si="32"/>
        <v>44.304347826086747</v>
      </c>
      <c r="N148" s="22">
        <f t="shared" si="27"/>
        <v>44.304347826086747</v>
      </c>
      <c r="O148" s="22">
        <f t="shared" si="27"/>
        <v>44.304347826086747</v>
      </c>
      <c r="P148" s="22">
        <f t="shared" si="27"/>
        <v>44.304347826086747</v>
      </c>
      <c r="Q148" s="22">
        <f t="shared" si="27"/>
        <v>44.304347826086747</v>
      </c>
      <c r="R148" s="22">
        <f t="shared" si="27"/>
        <v>44.304347826086747</v>
      </c>
      <c r="S148" s="22">
        <f t="shared" si="27"/>
        <v>44.304347826086747</v>
      </c>
      <c r="T148" s="22">
        <f t="shared" si="27"/>
        <v>44.304347826086747</v>
      </c>
    </row>
    <row r="149" spans="8:20">
      <c r="H149">
        <f t="shared" si="26"/>
        <v>480</v>
      </c>
      <c r="I149">
        <f t="shared" si="29"/>
        <v>3.0434782608695657E-2</v>
      </c>
      <c r="J149" s="6">
        <f t="shared" si="28"/>
        <v>44.608695652173701</v>
      </c>
      <c r="K149" s="6">
        <f t="shared" si="30"/>
        <v>-80.931959531423914</v>
      </c>
      <c r="L149" s="6">
        <f t="shared" si="31"/>
        <v>-1546.7323467170888</v>
      </c>
      <c r="M149" s="22">
        <f t="shared" si="32"/>
        <v>44.608695652173701</v>
      </c>
      <c r="N149" s="22">
        <f t="shared" si="27"/>
        <v>44.608695652173701</v>
      </c>
      <c r="O149" s="22">
        <f t="shared" si="27"/>
        <v>44.608695652173701</v>
      </c>
      <c r="P149" s="22">
        <f t="shared" si="27"/>
        <v>44.608695652173701</v>
      </c>
      <c r="Q149" s="22">
        <f t="shared" si="27"/>
        <v>44.608695652173701</v>
      </c>
      <c r="R149" s="22">
        <f t="shared" si="27"/>
        <v>44.608695652173701</v>
      </c>
      <c r="S149" s="22">
        <f t="shared" si="27"/>
        <v>44.608695652173701</v>
      </c>
      <c r="T149" s="22">
        <f t="shared" si="27"/>
        <v>44.608695652173701</v>
      </c>
    </row>
    <row r="150" spans="8:20">
      <c r="H150">
        <f t="shared" si="26"/>
        <v>490</v>
      </c>
      <c r="I150">
        <f t="shared" si="29"/>
        <v>3.0434782608695657E-2</v>
      </c>
      <c r="J150" s="6">
        <f t="shared" si="28"/>
        <v>44.913043478260654</v>
      </c>
      <c r="K150" s="6">
        <f t="shared" si="30"/>
        <v>-82.618042021661907</v>
      </c>
      <c r="L150" s="6">
        <f t="shared" si="31"/>
        <v>-1578.9559372736949</v>
      </c>
      <c r="M150" s="22">
        <f t="shared" si="32"/>
        <v>44.913043478260654</v>
      </c>
      <c r="N150" s="22">
        <f t="shared" si="27"/>
        <v>44.913043478260654</v>
      </c>
      <c r="O150" s="22">
        <f t="shared" si="27"/>
        <v>44.913043478260654</v>
      </c>
      <c r="P150" s="22">
        <f t="shared" si="27"/>
        <v>44.913043478260654</v>
      </c>
      <c r="Q150" s="22">
        <f t="shared" si="27"/>
        <v>44.913043478260654</v>
      </c>
      <c r="R150" s="22">
        <f t="shared" si="27"/>
        <v>44.913043478260654</v>
      </c>
      <c r="S150" s="22">
        <f t="shared" si="27"/>
        <v>44.913043478260654</v>
      </c>
      <c r="T150" s="22">
        <f t="shared" si="27"/>
        <v>44.913043478260654</v>
      </c>
    </row>
    <row r="151" spans="8:20">
      <c r="H151">
        <f t="shared" si="26"/>
        <v>500</v>
      </c>
      <c r="I151">
        <f t="shared" si="29"/>
        <v>3.0434782608695657E-2</v>
      </c>
      <c r="J151" s="6">
        <f t="shared" si="28"/>
        <v>45.217391304347608</v>
      </c>
      <c r="K151" s="6">
        <f t="shared" si="30"/>
        <v>-84.3041245118999</v>
      </c>
      <c r="L151" s="6">
        <f t="shared" si="31"/>
        <v>-1611.1795278303009</v>
      </c>
      <c r="M151" s="22">
        <f t="shared" si="32"/>
        <v>45.217391304347608</v>
      </c>
      <c r="N151" s="22">
        <f t="shared" si="27"/>
        <v>45.217391304347608</v>
      </c>
      <c r="O151" s="22">
        <f t="shared" si="27"/>
        <v>45.217391304347608</v>
      </c>
      <c r="P151" s="22">
        <f t="shared" si="27"/>
        <v>45.217391304347608</v>
      </c>
      <c r="Q151" s="22">
        <f t="shared" si="27"/>
        <v>45.217391304347608</v>
      </c>
      <c r="R151" s="22">
        <f t="shared" si="27"/>
        <v>45.217391304347608</v>
      </c>
      <c r="S151" s="22">
        <f t="shared" si="27"/>
        <v>45.217391304347608</v>
      </c>
      <c r="T151" s="22">
        <f t="shared" si="27"/>
        <v>45.217391304347608</v>
      </c>
    </row>
    <row r="152" spans="8:20">
      <c r="H152">
        <f t="shared" si="26"/>
        <v>510</v>
      </c>
      <c r="I152">
        <f t="shared" si="29"/>
        <v>3.0434782608695657E-2</v>
      </c>
      <c r="J152" s="6">
        <f t="shared" si="28"/>
        <v>45.521739130434561</v>
      </c>
      <c r="K152" s="6">
        <f t="shared" si="30"/>
        <v>-85.990207002137907</v>
      </c>
      <c r="L152" s="6">
        <f t="shared" si="31"/>
        <v>-1643.403118386907</v>
      </c>
      <c r="M152" s="22">
        <f t="shared" si="32"/>
        <v>45.521739130434561</v>
      </c>
      <c r="N152" s="22">
        <f t="shared" si="27"/>
        <v>45.521739130434561</v>
      </c>
      <c r="O152" s="22">
        <f t="shared" si="27"/>
        <v>45.521739130434561</v>
      </c>
      <c r="P152" s="22">
        <f t="shared" si="27"/>
        <v>45.521739130434561</v>
      </c>
      <c r="Q152" s="22">
        <f t="shared" si="27"/>
        <v>45.521739130434561</v>
      </c>
      <c r="R152" s="22">
        <f t="shared" si="27"/>
        <v>45.521739130434561</v>
      </c>
      <c r="S152" s="22">
        <f t="shared" si="27"/>
        <v>45.521739130434561</v>
      </c>
      <c r="T152" s="22">
        <f t="shared" si="27"/>
        <v>45.521739130434561</v>
      </c>
    </row>
    <row r="153" spans="8:20">
      <c r="H153">
        <f t="shared" si="26"/>
        <v>520</v>
      </c>
      <c r="I153">
        <f t="shared" si="29"/>
        <v>3.0434782608695657E-2</v>
      </c>
      <c r="J153" s="6">
        <f t="shared" si="28"/>
        <v>45.826086956521515</v>
      </c>
      <c r="K153" s="6">
        <f t="shared" si="30"/>
        <v>-87.676289492375901</v>
      </c>
      <c r="L153" s="6">
        <f t="shared" si="31"/>
        <v>-1675.626708943513</v>
      </c>
      <c r="M153" s="22">
        <f t="shared" si="32"/>
        <v>45.826086956521515</v>
      </c>
      <c r="N153" s="22">
        <f t="shared" si="27"/>
        <v>45.826086956521515</v>
      </c>
      <c r="O153" s="22">
        <f t="shared" si="27"/>
        <v>45.826086956521515</v>
      </c>
      <c r="P153" s="22">
        <f t="shared" si="27"/>
        <v>45.826086956521515</v>
      </c>
      <c r="Q153" s="22">
        <f t="shared" si="27"/>
        <v>45.826086956521515</v>
      </c>
      <c r="R153" s="22">
        <f t="shared" si="27"/>
        <v>45.826086956521515</v>
      </c>
      <c r="S153" s="22">
        <f t="shared" si="27"/>
        <v>45.826086956521515</v>
      </c>
      <c r="T153" s="22">
        <f t="shared" si="27"/>
        <v>45.826086956521515</v>
      </c>
    </row>
    <row r="154" spans="8:20">
      <c r="H154">
        <f t="shared" si="26"/>
        <v>530</v>
      </c>
      <c r="I154">
        <f t="shared" si="29"/>
        <v>3.0434782608695657E-2</v>
      </c>
      <c r="J154" s="6">
        <f t="shared" si="28"/>
        <v>46.130434782608468</v>
      </c>
      <c r="K154" s="6">
        <f t="shared" si="30"/>
        <v>-89.362371982613894</v>
      </c>
      <c r="L154" s="6">
        <f t="shared" si="31"/>
        <v>-1707.850299500119</v>
      </c>
      <c r="M154" s="22">
        <f t="shared" si="32"/>
        <v>46.130434782608468</v>
      </c>
      <c r="N154" s="22">
        <f t="shared" si="27"/>
        <v>46.130434782608468</v>
      </c>
      <c r="O154" s="22">
        <f t="shared" si="27"/>
        <v>46.130434782608468</v>
      </c>
      <c r="P154" s="22">
        <f t="shared" si="27"/>
        <v>46.130434782608468</v>
      </c>
      <c r="Q154" s="22">
        <f t="shared" si="27"/>
        <v>46.130434782608468</v>
      </c>
      <c r="R154" s="22">
        <f t="shared" si="27"/>
        <v>46.130434782608468</v>
      </c>
      <c r="S154" s="22">
        <f t="shared" si="27"/>
        <v>46.130434782608468</v>
      </c>
      <c r="T154" s="22">
        <f t="shared" si="27"/>
        <v>46.130434782608468</v>
      </c>
    </row>
    <row r="155" spans="8:20">
      <c r="H155">
        <f t="shared" si="26"/>
        <v>540</v>
      </c>
      <c r="I155">
        <f t="shared" si="29"/>
        <v>3.0434782608695657E-2</v>
      </c>
      <c r="J155" s="6">
        <f t="shared" si="28"/>
        <v>46.434782608695421</v>
      </c>
      <c r="K155" s="6">
        <f t="shared" si="30"/>
        <v>-91.048454472851901</v>
      </c>
      <c r="L155" s="6">
        <f t="shared" si="31"/>
        <v>-1740.0738900567251</v>
      </c>
      <c r="M155" s="22">
        <f t="shared" si="32"/>
        <v>46.434782608695421</v>
      </c>
      <c r="N155" s="22">
        <f t="shared" si="27"/>
        <v>46.434782608695421</v>
      </c>
      <c r="O155" s="22">
        <f t="shared" si="27"/>
        <v>46.434782608695421</v>
      </c>
      <c r="P155" s="22">
        <f t="shared" si="27"/>
        <v>46.434782608695421</v>
      </c>
      <c r="Q155" s="22">
        <f t="shared" si="27"/>
        <v>46.434782608695421</v>
      </c>
      <c r="R155" s="22">
        <f t="shared" si="27"/>
        <v>46.434782608695421</v>
      </c>
      <c r="S155" s="22">
        <f t="shared" si="27"/>
        <v>46.434782608695421</v>
      </c>
      <c r="T155" s="22">
        <f t="shared" si="27"/>
        <v>46.434782608695421</v>
      </c>
    </row>
    <row r="156" spans="8:20">
      <c r="H156">
        <f t="shared" si="26"/>
        <v>550</v>
      </c>
      <c r="I156">
        <f t="shared" si="29"/>
        <v>3.0434782608695657E-2</v>
      </c>
      <c r="J156" s="6">
        <f t="shared" si="28"/>
        <v>46.739130434782375</v>
      </c>
      <c r="K156" s="6">
        <f t="shared" si="30"/>
        <v>-92.734536963089894</v>
      </c>
      <c r="L156" s="6">
        <f t="shared" si="31"/>
        <v>-1772.2974806133311</v>
      </c>
      <c r="M156" s="22">
        <f t="shared" si="32"/>
        <v>46.739130434782375</v>
      </c>
      <c r="N156" s="22">
        <f t="shared" si="27"/>
        <v>46.739130434782375</v>
      </c>
      <c r="O156" s="22">
        <f t="shared" si="27"/>
        <v>46.739130434782375</v>
      </c>
      <c r="P156" s="22">
        <f t="shared" si="27"/>
        <v>46.739130434782375</v>
      </c>
      <c r="Q156" s="22">
        <f t="shared" si="27"/>
        <v>46.739130434782375</v>
      </c>
      <c r="R156" s="22">
        <f t="shared" si="27"/>
        <v>46.739130434782375</v>
      </c>
      <c r="S156" s="22">
        <f t="shared" si="27"/>
        <v>46.739130434782375</v>
      </c>
      <c r="T156" s="22">
        <f t="shared" si="27"/>
        <v>46.739130434782375</v>
      </c>
    </row>
    <row r="157" spans="8:20">
      <c r="H157">
        <f>H156+10</f>
        <v>560</v>
      </c>
      <c r="I157">
        <f t="shared" si="29"/>
        <v>3.0434782608695657E-2</v>
      </c>
      <c r="J157" s="6">
        <f t="shared" si="28"/>
        <v>47.043478260869328</v>
      </c>
      <c r="K157" s="6">
        <f t="shared" si="30"/>
        <v>-94.420619453327888</v>
      </c>
      <c r="L157" s="6">
        <f t="shared" si="31"/>
        <v>-1804.5210711699372</v>
      </c>
      <c r="M157" s="22">
        <f t="shared" si="32"/>
        <v>47.043478260869328</v>
      </c>
      <c r="N157" s="22">
        <f t="shared" si="27"/>
        <v>47.043478260869328</v>
      </c>
      <c r="O157" s="22">
        <f t="shared" si="27"/>
        <v>47.043478260869328</v>
      </c>
      <c r="P157" s="22">
        <f t="shared" si="27"/>
        <v>47.043478260869328</v>
      </c>
      <c r="Q157" s="22">
        <f t="shared" si="27"/>
        <v>47.043478260869328</v>
      </c>
      <c r="R157" s="22">
        <f t="shared" si="27"/>
        <v>47.043478260869328</v>
      </c>
      <c r="S157" s="22">
        <f t="shared" si="27"/>
        <v>47.043478260869328</v>
      </c>
      <c r="T157" s="22">
        <f t="shared" si="27"/>
        <v>47.043478260869328</v>
      </c>
    </row>
    <row r="158" spans="8:20">
      <c r="H158">
        <f t="shared" si="26"/>
        <v>570</v>
      </c>
      <c r="I158">
        <f t="shared" si="29"/>
        <v>3.0434782608695657E-2</v>
      </c>
      <c r="J158" s="6">
        <f t="shared" si="28"/>
        <v>47.347826086956282</v>
      </c>
      <c r="K158" s="6">
        <f t="shared" si="30"/>
        <v>-96.106701943565895</v>
      </c>
      <c r="L158" s="6">
        <f t="shared" si="31"/>
        <v>-1836.744661726543</v>
      </c>
      <c r="M158" s="22">
        <f t="shared" si="32"/>
        <v>47.347826086956282</v>
      </c>
      <c r="N158" s="22">
        <f t="shared" si="27"/>
        <v>47.347826086956282</v>
      </c>
      <c r="O158" s="22">
        <f t="shared" si="27"/>
        <v>47.347826086956282</v>
      </c>
      <c r="P158" s="22">
        <f t="shared" si="27"/>
        <v>47.347826086956282</v>
      </c>
      <c r="Q158" s="22">
        <f t="shared" si="27"/>
        <v>47.347826086956282</v>
      </c>
      <c r="R158" s="22">
        <f t="shared" si="27"/>
        <v>47.347826086956282</v>
      </c>
      <c r="S158" s="22">
        <f t="shared" si="27"/>
        <v>47.347826086956282</v>
      </c>
      <c r="T158" s="22">
        <f t="shared" si="27"/>
        <v>47.347826086956282</v>
      </c>
    </row>
    <row r="159" spans="8:20">
      <c r="H159">
        <f t="shared" si="26"/>
        <v>580</v>
      </c>
      <c r="I159">
        <f t="shared" si="29"/>
        <v>3.0434782608695657E-2</v>
      </c>
      <c r="J159" s="6">
        <f t="shared" si="28"/>
        <v>47.652173913043235</v>
      </c>
      <c r="K159" s="6">
        <f t="shared" si="30"/>
        <v>-97.792784433803888</v>
      </c>
      <c r="L159" s="6">
        <f t="shared" si="31"/>
        <v>-1868.968252283149</v>
      </c>
      <c r="M159" s="22">
        <f t="shared" si="32"/>
        <v>47.652173913043235</v>
      </c>
      <c r="N159" s="22">
        <f t="shared" si="27"/>
        <v>47.652173913043235</v>
      </c>
      <c r="O159" s="22">
        <f t="shared" si="27"/>
        <v>47.652173913043235</v>
      </c>
      <c r="P159" s="22">
        <f t="shared" si="27"/>
        <v>47.652173913043235</v>
      </c>
      <c r="Q159" s="22">
        <f t="shared" si="27"/>
        <v>47.652173913043235</v>
      </c>
      <c r="R159" s="22">
        <f t="shared" si="27"/>
        <v>47.652173913043235</v>
      </c>
      <c r="S159" s="22">
        <f t="shared" si="27"/>
        <v>47.652173913043235</v>
      </c>
      <c r="T159" s="22">
        <f t="shared" si="27"/>
        <v>47.652173913043235</v>
      </c>
    </row>
    <row r="160" spans="8:20">
      <c r="H160">
        <f t="shared" si="26"/>
        <v>590</v>
      </c>
      <c r="I160">
        <f t="shared" si="29"/>
        <v>3.0434782608695657E-2</v>
      </c>
      <c r="J160" s="6">
        <f t="shared" si="28"/>
        <v>47.956521739130189</v>
      </c>
      <c r="K160" s="6">
        <f t="shared" si="30"/>
        <v>-99.478866924041895</v>
      </c>
      <c r="L160" s="6">
        <f t="shared" si="31"/>
        <v>-1901.1918428397551</v>
      </c>
      <c r="M160" s="22">
        <f t="shared" si="32"/>
        <v>47.956521739130189</v>
      </c>
      <c r="N160" s="22">
        <f t="shared" si="27"/>
        <v>47.956521739130189</v>
      </c>
      <c r="O160" s="22">
        <f t="shared" si="27"/>
        <v>47.956521739130189</v>
      </c>
      <c r="P160" s="22">
        <f t="shared" si="27"/>
        <v>47.956521739130189</v>
      </c>
      <c r="Q160" s="22">
        <f t="shared" si="27"/>
        <v>47.956521739130189</v>
      </c>
      <c r="R160" s="22">
        <f t="shared" si="27"/>
        <v>47.956521739130189</v>
      </c>
      <c r="S160" s="22">
        <f t="shared" si="27"/>
        <v>47.956521739130189</v>
      </c>
      <c r="T160" s="22">
        <f t="shared" si="27"/>
        <v>47.956521739130189</v>
      </c>
    </row>
    <row r="161" spans="8:20">
      <c r="H161">
        <f t="shared" si="26"/>
        <v>600</v>
      </c>
      <c r="I161">
        <f t="shared" si="29"/>
        <v>3.0434782608695657E-2</v>
      </c>
      <c r="J161" s="6">
        <f t="shared" si="28"/>
        <v>48.260869565217142</v>
      </c>
      <c r="K161" s="6">
        <f t="shared" si="30"/>
        <v>-101.16494941427989</v>
      </c>
      <c r="L161" s="6">
        <f t="shared" si="31"/>
        <v>-1933.4154333963611</v>
      </c>
      <c r="M161" s="22">
        <f t="shared" si="32"/>
        <v>48.260869565217142</v>
      </c>
      <c r="N161" s="22">
        <f t="shared" si="27"/>
        <v>48.260869565217142</v>
      </c>
      <c r="O161" s="22">
        <f t="shared" si="27"/>
        <v>48.260869565217142</v>
      </c>
      <c r="P161" s="22">
        <f t="shared" si="27"/>
        <v>48.260869565217142</v>
      </c>
      <c r="Q161" s="22">
        <f t="shared" ref="O161:T173" si="33">$J161+$E$7*EXP($K161)*COS(2*PI()*(Q$3*86400-$E$9)/$E$8+$K161) +$E$10*EXP($L161)*COS(2*PI()*(Q$3*86400-$E$12)/$E$11+$L161)</f>
        <v>48.260869565217142</v>
      </c>
      <c r="R161" s="22">
        <f t="shared" si="33"/>
        <v>48.260869565217142</v>
      </c>
      <c r="S161" s="22">
        <f t="shared" si="33"/>
        <v>48.260869565217142</v>
      </c>
      <c r="T161" s="22">
        <f t="shared" si="33"/>
        <v>48.260869565217142</v>
      </c>
    </row>
    <row r="162" spans="8:20">
      <c r="H162">
        <f t="shared" si="26"/>
        <v>610</v>
      </c>
      <c r="I162">
        <f t="shared" si="29"/>
        <v>3.0434782608695657E-2</v>
      </c>
      <c r="J162" s="6">
        <f t="shared" si="28"/>
        <v>48.565217391304095</v>
      </c>
      <c r="K162" s="6">
        <f t="shared" si="30"/>
        <v>-102.85103190451788</v>
      </c>
      <c r="L162" s="6">
        <f t="shared" si="31"/>
        <v>-1965.6390239529671</v>
      </c>
      <c r="M162" s="22">
        <f t="shared" si="32"/>
        <v>48.565217391304095</v>
      </c>
      <c r="N162" s="22">
        <f t="shared" ref="N162:T201" si="34">$J162+$E$7*EXP($K162)*COS(2*PI()*(N$3*86400-$E$9)/$E$8+$K162) +$E$10*EXP($L162)*COS(2*PI()*(N$3*86400-$E$12)/$E$11+$L162)</f>
        <v>48.565217391304095</v>
      </c>
      <c r="O162" s="22">
        <f t="shared" si="33"/>
        <v>48.565217391304095</v>
      </c>
      <c r="P162" s="22">
        <f t="shared" si="33"/>
        <v>48.565217391304095</v>
      </c>
      <c r="Q162" s="22">
        <f t="shared" si="33"/>
        <v>48.565217391304095</v>
      </c>
      <c r="R162" s="22">
        <f t="shared" si="33"/>
        <v>48.565217391304095</v>
      </c>
      <c r="S162" s="22">
        <f t="shared" si="33"/>
        <v>48.565217391304095</v>
      </c>
      <c r="T162" s="22">
        <f t="shared" si="33"/>
        <v>48.565217391304095</v>
      </c>
    </row>
    <row r="163" spans="8:20">
      <c r="H163">
        <f t="shared" si="26"/>
        <v>620</v>
      </c>
      <c r="I163">
        <f t="shared" si="29"/>
        <v>3.0434782608695657E-2</v>
      </c>
      <c r="J163" s="6">
        <f t="shared" si="28"/>
        <v>48.869565217391049</v>
      </c>
      <c r="K163" s="6">
        <f t="shared" si="30"/>
        <v>-104.53711439475589</v>
      </c>
      <c r="L163" s="6">
        <f t="shared" si="31"/>
        <v>-1997.8626145095732</v>
      </c>
      <c r="M163" s="22">
        <f t="shared" si="32"/>
        <v>48.869565217391049</v>
      </c>
      <c r="N163" s="22">
        <f t="shared" si="34"/>
        <v>48.869565217391049</v>
      </c>
      <c r="O163" s="22">
        <f t="shared" si="33"/>
        <v>48.869565217391049</v>
      </c>
      <c r="P163" s="22">
        <f t="shared" si="33"/>
        <v>48.869565217391049</v>
      </c>
      <c r="Q163" s="22">
        <f t="shared" si="33"/>
        <v>48.869565217391049</v>
      </c>
      <c r="R163" s="22">
        <f t="shared" si="33"/>
        <v>48.869565217391049</v>
      </c>
      <c r="S163" s="22">
        <f t="shared" si="33"/>
        <v>48.869565217391049</v>
      </c>
      <c r="T163" s="22">
        <f t="shared" si="33"/>
        <v>48.869565217391049</v>
      </c>
    </row>
    <row r="164" spans="8:20">
      <c r="H164">
        <f t="shared" si="26"/>
        <v>630</v>
      </c>
      <c r="I164">
        <f t="shared" si="29"/>
        <v>3.0434782608695657E-2</v>
      </c>
      <c r="J164" s="6">
        <f t="shared" si="28"/>
        <v>49.173913043478002</v>
      </c>
      <c r="K164" s="6">
        <f t="shared" si="30"/>
        <v>-106.22319688499388</v>
      </c>
      <c r="L164" s="6">
        <f t="shared" si="31"/>
        <v>-2030.0862050661792</v>
      </c>
      <c r="M164" s="22">
        <f t="shared" si="32"/>
        <v>49.173913043478002</v>
      </c>
      <c r="N164" s="22">
        <f t="shared" si="34"/>
        <v>49.173913043478002</v>
      </c>
      <c r="O164" s="22">
        <f t="shared" si="33"/>
        <v>49.173913043478002</v>
      </c>
      <c r="P164" s="22">
        <f t="shared" si="33"/>
        <v>49.173913043478002</v>
      </c>
      <c r="Q164" s="22">
        <f t="shared" si="33"/>
        <v>49.173913043478002</v>
      </c>
      <c r="R164" s="22">
        <f t="shared" si="33"/>
        <v>49.173913043478002</v>
      </c>
      <c r="S164" s="22">
        <f t="shared" si="33"/>
        <v>49.173913043478002</v>
      </c>
      <c r="T164" s="22">
        <f t="shared" si="33"/>
        <v>49.173913043478002</v>
      </c>
    </row>
    <row r="165" spans="8:20">
      <c r="H165">
        <f t="shared" si="26"/>
        <v>640</v>
      </c>
      <c r="I165">
        <f t="shared" si="29"/>
        <v>3.0434782608695657E-2</v>
      </c>
      <c r="J165" s="6">
        <f t="shared" si="28"/>
        <v>49.478260869564956</v>
      </c>
      <c r="K165" s="6">
        <f t="shared" si="30"/>
        <v>-107.90927937523188</v>
      </c>
      <c r="L165" s="6">
        <f t="shared" si="31"/>
        <v>-2062.3097956227853</v>
      </c>
      <c r="M165" s="22">
        <f t="shared" si="32"/>
        <v>49.478260869564956</v>
      </c>
      <c r="N165" s="22">
        <f t="shared" si="34"/>
        <v>49.478260869564956</v>
      </c>
      <c r="O165" s="22">
        <f t="shared" si="33"/>
        <v>49.478260869564956</v>
      </c>
      <c r="P165" s="22">
        <f t="shared" si="33"/>
        <v>49.478260869564956</v>
      </c>
      <c r="Q165" s="22">
        <f t="shared" si="33"/>
        <v>49.478260869564956</v>
      </c>
      <c r="R165" s="22">
        <f t="shared" si="33"/>
        <v>49.478260869564956</v>
      </c>
      <c r="S165" s="22">
        <f t="shared" si="33"/>
        <v>49.478260869564956</v>
      </c>
      <c r="T165" s="22">
        <f t="shared" si="33"/>
        <v>49.478260869564956</v>
      </c>
    </row>
    <row r="166" spans="8:20">
      <c r="H166">
        <f t="shared" si="26"/>
        <v>650</v>
      </c>
      <c r="I166">
        <f t="shared" ref="I166:I201" si="35">$E$3/$E$5</f>
        <v>3.0434782608695657E-2</v>
      </c>
      <c r="J166" s="6">
        <f t="shared" si="28"/>
        <v>49.782608695651909</v>
      </c>
      <c r="K166" s="6">
        <f t="shared" ref="K166:K201" si="36">($H$6-H166)*SQRT(3.14/($E$6*$E$8))</f>
        <v>-109.59536186546988</v>
      </c>
      <c r="L166" s="6">
        <f t="shared" ref="L166:L201" si="37">($H$6-H166)*SQRT(3.14/($E$6*$E$11))</f>
        <v>-2094.5333861793911</v>
      </c>
      <c r="M166" s="22">
        <f t="shared" si="32"/>
        <v>49.782608695651909</v>
      </c>
      <c r="N166" s="22">
        <f t="shared" si="34"/>
        <v>49.782608695651909</v>
      </c>
      <c r="O166" s="22">
        <f t="shared" si="33"/>
        <v>49.782608695651909</v>
      </c>
      <c r="P166" s="22">
        <f t="shared" si="33"/>
        <v>49.782608695651909</v>
      </c>
      <c r="Q166" s="22">
        <f t="shared" si="33"/>
        <v>49.782608695651909</v>
      </c>
      <c r="R166" s="22">
        <f t="shared" si="33"/>
        <v>49.782608695651909</v>
      </c>
      <c r="S166" s="22">
        <f t="shared" si="33"/>
        <v>49.782608695651909</v>
      </c>
      <c r="T166" s="22">
        <f t="shared" si="33"/>
        <v>49.782608695651909</v>
      </c>
    </row>
    <row r="167" spans="8:20">
      <c r="H167">
        <f t="shared" si="26"/>
        <v>660</v>
      </c>
      <c r="I167">
        <f t="shared" si="35"/>
        <v>3.0434782608695657E-2</v>
      </c>
      <c r="J167" s="6">
        <f t="shared" si="28"/>
        <v>50.086956521738863</v>
      </c>
      <c r="K167" s="6">
        <f t="shared" si="36"/>
        <v>-111.28144435570788</v>
      </c>
      <c r="L167" s="6">
        <f t="shared" si="37"/>
        <v>-2126.7569767359973</v>
      </c>
      <c r="M167" s="22">
        <f t="shared" si="32"/>
        <v>50.086956521738863</v>
      </c>
      <c r="N167" s="22">
        <f t="shared" si="34"/>
        <v>50.086956521738863</v>
      </c>
      <c r="O167" s="22">
        <f t="shared" si="33"/>
        <v>50.086956521738863</v>
      </c>
      <c r="P167" s="22">
        <f t="shared" si="33"/>
        <v>50.086956521738863</v>
      </c>
      <c r="Q167" s="22">
        <f t="shared" si="33"/>
        <v>50.086956521738863</v>
      </c>
      <c r="R167" s="22">
        <f t="shared" si="33"/>
        <v>50.086956521738863</v>
      </c>
      <c r="S167" s="22">
        <f t="shared" si="33"/>
        <v>50.086956521738863</v>
      </c>
      <c r="T167" s="22">
        <f t="shared" si="33"/>
        <v>50.086956521738863</v>
      </c>
    </row>
    <row r="168" spans="8:20">
      <c r="H168">
        <f t="shared" si="26"/>
        <v>670</v>
      </c>
      <c r="I168">
        <f t="shared" si="35"/>
        <v>3.0434782608695657E-2</v>
      </c>
      <c r="J168" s="6">
        <f t="shared" si="28"/>
        <v>50.391304347825816</v>
      </c>
      <c r="K168" s="6">
        <f t="shared" si="36"/>
        <v>-112.96752684594587</v>
      </c>
      <c r="L168" s="6">
        <f t="shared" si="37"/>
        <v>-2158.9805672926032</v>
      </c>
      <c r="M168" s="22">
        <f t="shared" si="32"/>
        <v>50.391304347825816</v>
      </c>
      <c r="N168" s="22">
        <f t="shared" si="34"/>
        <v>50.391304347825816</v>
      </c>
      <c r="O168" s="22">
        <f t="shared" si="33"/>
        <v>50.391304347825816</v>
      </c>
      <c r="P168" s="22">
        <f t="shared" si="33"/>
        <v>50.391304347825816</v>
      </c>
      <c r="Q168" s="22">
        <f t="shared" si="33"/>
        <v>50.391304347825816</v>
      </c>
      <c r="R168" s="22">
        <f t="shared" si="33"/>
        <v>50.391304347825816</v>
      </c>
      <c r="S168" s="22">
        <f t="shared" si="33"/>
        <v>50.391304347825816</v>
      </c>
      <c r="T168" s="22">
        <f t="shared" si="33"/>
        <v>50.391304347825816</v>
      </c>
    </row>
    <row r="169" spans="8:20">
      <c r="H169">
        <f t="shared" si="26"/>
        <v>680</v>
      </c>
      <c r="I169">
        <f t="shared" si="35"/>
        <v>3.0434782608695657E-2</v>
      </c>
      <c r="J169" s="6">
        <f t="shared" si="28"/>
        <v>50.695652173912769</v>
      </c>
      <c r="K169" s="6">
        <f t="shared" si="36"/>
        <v>-114.65360933618388</v>
      </c>
      <c r="L169" s="6">
        <f t="shared" si="37"/>
        <v>-2191.2041578492094</v>
      </c>
      <c r="M169" s="22">
        <f t="shared" si="32"/>
        <v>50.695652173912769</v>
      </c>
      <c r="N169" s="22">
        <f t="shared" si="34"/>
        <v>50.695652173912769</v>
      </c>
      <c r="O169" s="22">
        <f t="shared" si="33"/>
        <v>50.695652173912769</v>
      </c>
      <c r="P169" s="22">
        <f t="shared" si="33"/>
        <v>50.695652173912769</v>
      </c>
      <c r="Q169" s="22">
        <f t="shared" si="33"/>
        <v>50.695652173912769</v>
      </c>
      <c r="R169" s="22">
        <f t="shared" si="33"/>
        <v>50.695652173912769</v>
      </c>
      <c r="S169" s="22">
        <f t="shared" si="33"/>
        <v>50.695652173912769</v>
      </c>
      <c r="T169" s="22">
        <f t="shared" si="33"/>
        <v>50.695652173912769</v>
      </c>
    </row>
    <row r="170" spans="8:20">
      <c r="H170">
        <f t="shared" si="26"/>
        <v>690</v>
      </c>
      <c r="I170">
        <f t="shared" si="35"/>
        <v>3.0434782608695657E-2</v>
      </c>
      <c r="J170" s="6">
        <f t="shared" si="28"/>
        <v>50.999999999999723</v>
      </c>
      <c r="K170" s="6">
        <f t="shared" si="36"/>
        <v>-116.33969182642187</v>
      </c>
      <c r="L170" s="6">
        <f t="shared" si="37"/>
        <v>-2223.4277484058152</v>
      </c>
      <c r="M170" s="22">
        <f t="shared" si="32"/>
        <v>50.999999999999723</v>
      </c>
      <c r="N170" s="22">
        <f t="shared" si="34"/>
        <v>50.999999999999723</v>
      </c>
      <c r="O170" s="22">
        <f t="shared" si="33"/>
        <v>50.999999999999723</v>
      </c>
      <c r="P170" s="22">
        <f t="shared" si="33"/>
        <v>50.999999999999723</v>
      </c>
      <c r="Q170" s="22">
        <f t="shared" si="33"/>
        <v>50.999999999999723</v>
      </c>
      <c r="R170" s="22">
        <f t="shared" si="33"/>
        <v>50.999999999999723</v>
      </c>
      <c r="S170" s="22">
        <f t="shared" si="33"/>
        <v>50.999999999999723</v>
      </c>
      <c r="T170" s="22">
        <f t="shared" si="33"/>
        <v>50.999999999999723</v>
      </c>
    </row>
    <row r="171" spans="8:20">
      <c r="H171">
        <f t="shared" si="26"/>
        <v>700</v>
      </c>
      <c r="I171">
        <f t="shared" si="35"/>
        <v>3.0434782608695657E-2</v>
      </c>
      <c r="J171" s="6">
        <f t="shared" si="28"/>
        <v>51.304347826086676</v>
      </c>
      <c r="K171" s="6">
        <f t="shared" si="36"/>
        <v>-118.02577431665986</v>
      </c>
      <c r="L171" s="6">
        <f t="shared" si="37"/>
        <v>-2255.6513389624215</v>
      </c>
      <c r="M171" s="22">
        <f t="shared" si="32"/>
        <v>51.304347826086676</v>
      </c>
      <c r="N171" s="22">
        <f t="shared" si="34"/>
        <v>51.304347826086676</v>
      </c>
      <c r="O171" s="22">
        <f t="shared" si="33"/>
        <v>51.304347826086676</v>
      </c>
      <c r="P171" s="22">
        <f t="shared" si="33"/>
        <v>51.304347826086676</v>
      </c>
      <c r="Q171" s="22">
        <f t="shared" si="33"/>
        <v>51.304347826086676</v>
      </c>
      <c r="R171" s="22">
        <f t="shared" si="33"/>
        <v>51.304347826086676</v>
      </c>
      <c r="S171" s="22">
        <f t="shared" si="33"/>
        <v>51.304347826086676</v>
      </c>
      <c r="T171" s="22">
        <f t="shared" si="33"/>
        <v>51.304347826086676</v>
      </c>
    </row>
    <row r="172" spans="8:20">
      <c r="H172">
        <f t="shared" ref="H172:H175" si="38">H171+10</f>
        <v>710</v>
      </c>
      <c r="I172">
        <f t="shared" si="35"/>
        <v>3.0434782608695657E-2</v>
      </c>
      <c r="J172" s="6">
        <f t="shared" si="28"/>
        <v>51.60869565217363</v>
      </c>
      <c r="K172" s="6">
        <f t="shared" si="36"/>
        <v>-119.71185680689787</v>
      </c>
      <c r="L172" s="6">
        <f t="shared" si="37"/>
        <v>-2287.8749295190273</v>
      </c>
      <c r="M172" s="22">
        <f t="shared" si="32"/>
        <v>51.60869565217363</v>
      </c>
      <c r="N172" s="22">
        <f t="shared" si="34"/>
        <v>51.60869565217363</v>
      </c>
      <c r="O172" s="22">
        <f t="shared" si="33"/>
        <v>51.60869565217363</v>
      </c>
      <c r="P172" s="22">
        <f t="shared" si="33"/>
        <v>51.60869565217363</v>
      </c>
      <c r="Q172" s="22">
        <f t="shared" si="33"/>
        <v>51.60869565217363</v>
      </c>
      <c r="R172" s="22">
        <f t="shared" si="33"/>
        <v>51.60869565217363</v>
      </c>
      <c r="S172" s="22">
        <f t="shared" si="33"/>
        <v>51.60869565217363</v>
      </c>
      <c r="T172" s="22">
        <f t="shared" si="33"/>
        <v>51.60869565217363</v>
      </c>
    </row>
    <row r="173" spans="8:20">
      <c r="H173">
        <f t="shared" si="38"/>
        <v>720</v>
      </c>
      <c r="I173">
        <f t="shared" si="35"/>
        <v>3.0434782608695657E-2</v>
      </c>
      <c r="J173" s="6">
        <f t="shared" si="28"/>
        <v>51.913043478260583</v>
      </c>
      <c r="K173" s="6">
        <f t="shared" si="36"/>
        <v>-121.39793929713586</v>
      </c>
      <c r="L173" s="6">
        <f t="shared" si="37"/>
        <v>-2320.0985200756331</v>
      </c>
      <c r="M173" s="22">
        <f t="shared" si="32"/>
        <v>51.913043478260583</v>
      </c>
      <c r="N173" s="22">
        <f t="shared" si="34"/>
        <v>51.913043478260583</v>
      </c>
      <c r="O173" s="22">
        <f t="shared" si="33"/>
        <v>51.913043478260583</v>
      </c>
      <c r="P173" s="22">
        <f t="shared" si="33"/>
        <v>51.913043478260583</v>
      </c>
      <c r="Q173" s="22">
        <f t="shared" si="33"/>
        <v>51.913043478260583</v>
      </c>
      <c r="R173" s="22">
        <f t="shared" si="33"/>
        <v>51.913043478260583</v>
      </c>
      <c r="S173" s="22">
        <f t="shared" si="33"/>
        <v>51.913043478260583</v>
      </c>
      <c r="T173" s="22">
        <f t="shared" si="33"/>
        <v>51.913043478260583</v>
      </c>
    </row>
    <row r="174" spans="8:20">
      <c r="H174">
        <f t="shared" si="38"/>
        <v>730</v>
      </c>
      <c r="I174">
        <f t="shared" si="35"/>
        <v>3.0434782608695657E-2</v>
      </c>
      <c r="J174" s="6">
        <f t="shared" si="28"/>
        <v>52.217391304347537</v>
      </c>
      <c r="K174" s="6">
        <f t="shared" si="36"/>
        <v>-123.08402178737386</v>
      </c>
      <c r="L174" s="6">
        <f t="shared" si="37"/>
        <v>-2352.3221106322394</v>
      </c>
      <c r="M174" s="22">
        <f t="shared" si="32"/>
        <v>52.217391304347537</v>
      </c>
      <c r="N174" s="22">
        <f t="shared" si="34"/>
        <v>52.217391304347537</v>
      </c>
      <c r="O174" s="22">
        <f t="shared" si="34"/>
        <v>52.217391304347537</v>
      </c>
      <c r="P174" s="22">
        <f t="shared" si="34"/>
        <v>52.217391304347537</v>
      </c>
      <c r="Q174" s="22">
        <f t="shared" si="34"/>
        <v>52.217391304347537</v>
      </c>
      <c r="R174" s="22">
        <f t="shared" si="34"/>
        <v>52.217391304347537</v>
      </c>
      <c r="S174" s="22">
        <f t="shared" si="34"/>
        <v>52.217391304347537</v>
      </c>
      <c r="T174" s="22">
        <f t="shared" si="34"/>
        <v>52.217391304347537</v>
      </c>
    </row>
    <row r="175" spans="8:20">
      <c r="H175">
        <f t="shared" si="38"/>
        <v>740</v>
      </c>
      <c r="I175">
        <f t="shared" si="35"/>
        <v>3.0434782608695657E-2</v>
      </c>
      <c r="J175" s="6">
        <f t="shared" si="28"/>
        <v>52.52173913043449</v>
      </c>
      <c r="K175" s="6">
        <f t="shared" si="36"/>
        <v>-124.77010427761186</v>
      </c>
      <c r="L175" s="6">
        <f t="shared" si="37"/>
        <v>-2384.5457011888452</v>
      </c>
      <c r="M175" s="22">
        <f t="shared" si="32"/>
        <v>52.52173913043449</v>
      </c>
      <c r="N175" s="22">
        <f t="shared" si="34"/>
        <v>52.52173913043449</v>
      </c>
      <c r="O175" s="22">
        <f t="shared" si="34"/>
        <v>52.52173913043449</v>
      </c>
      <c r="P175" s="22">
        <f t="shared" si="34"/>
        <v>52.52173913043449</v>
      </c>
      <c r="Q175" s="22">
        <f t="shared" si="34"/>
        <v>52.52173913043449</v>
      </c>
      <c r="R175" s="22">
        <f t="shared" si="34"/>
        <v>52.52173913043449</v>
      </c>
      <c r="S175" s="22">
        <f t="shared" si="34"/>
        <v>52.52173913043449</v>
      </c>
      <c r="T175" s="22">
        <f t="shared" si="34"/>
        <v>52.52173913043449</v>
      </c>
    </row>
    <row r="176" spans="8:20">
      <c r="H176">
        <f>H175+10</f>
        <v>750</v>
      </c>
      <c r="I176">
        <f t="shared" si="35"/>
        <v>3.0434782608695657E-2</v>
      </c>
      <c r="J176" s="6">
        <f t="shared" si="28"/>
        <v>52.826086956521443</v>
      </c>
      <c r="K176" s="6">
        <f t="shared" si="36"/>
        <v>-126.45618676784986</v>
      </c>
      <c r="L176" s="6">
        <f t="shared" si="37"/>
        <v>-2416.7692917454515</v>
      </c>
      <c r="M176" s="22">
        <f t="shared" si="32"/>
        <v>52.826086956521443</v>
      </c>
      <c r="N176" s="22">
        <f t="shared" si="34"/>
        <v>52.826086956521443</v>
      </c>
      <c r="O176" s="22">
        <f t="shared" si="34"/>
        <v>52.826086956521443</v>
      </c>
      <c r="P176" s="22">
        <f t="shared" si="34"/>
        <v>52.826086956521443</v>
      </c>
      <c r="Q176" s="22">
        <f t="shared" si="34"/>
        <v>52.826086956521443</v>
      </c>
      <c r="R176" s="22">
        <f t="shared" si="34"/>
        <v>52.826086956521443</v>
      </c>
      <c r="S176" s="22">
        <f t="shared" si="34"/>
        <v>52.826086956521443</v>
      </c>
      <c r="T176" s="22">
        <f t="shared" si="34"/>
        <v>52.826086956521443</v>
      </c>
    </row>
    <row r="177" spans="8:20">
      <c r="H177">
        <f t="shared" ref="H177:H198" si="39">H176+10</f>
        <v>760</v>
      </c>
      <c r="I177">
        <f t="shared" si="35"/>
        <v>3.0434782608695657E-2</v>
      </c>
      <c r="J177" s="6">
        <f t="shared" si="28"/>
        <v>53.130434782608397</v>
      </c>
      <c r="K177" s="6">
        <f t="shared" si="36"/>
        <v>-128.14226925808785</v>
      </c>
      <c r="L177" s="6">
        <f t="shared" si="37"/>
        <v>-2448.9928823020573</v>
      </c>
      <c r="M177" s="22">
        <f t="shared" si="32"/>
        <v>53.130434782608397</v>
      </c>
      <c r="N177" s="22">
        <f t="shared" si="34"/>
        <v>53.130434782608397</v>
      </c>
      <c r="O177" s="22">
        <f t="shared" si="34"/>
        <v>53.130434782608397</v>
      </c>
      <c r="P177" s="22">
        <f t="shared" si="34"/>
        <v>53.130434782608397</v>
      </c>
      <c r="Q177" s="22">
        <f t="shared" si="34"/>
        <v>53.130434782608397</v>
      </c>
      <c r="R177" s="22">
        <f t="shared" si="34"/>
        <v>53.130434782608397</v>
      </c>
      <c r="S177" s="22">
        <f t="shared" si="34"/>
        <v>53.130434782608397</v>
      </c>
      <c r="T177" s="22">
        <f t="shared" si="34"/>
        <v>53.130434782608397</v>
      </c>
    </row>
    <row r="178" spans="8:20">
      <c r="H178">
        <f t="shared" si="39"/>
        <v>770</v>
      </c>
      <c r="I178">
        <f t="shared" si="35"/>
        <v>3.0434782608695657E-2</v>
      </c>
      <c r="J178" s="6">
        <f t="shared" si="28"/>
        <v>53.43478260869535</v>
      </c>
      <c r="K178" s="6">
        <f t="shared" si="36"/>
        <v>-129.82835174832584</v>
      </c>
      <c r="L178" s="6">
        <f t="shared" si="37"/>
        <v>-2481.2164728586636</v>
      </c>
      <c r="M178" s="22">
        <f t="shared" si="32"/>
        <v>53.43478260869535</v>
      </c>
      <c r="N178" s="22">
        <f t="shared" si="34"/>
        <v>53.43478260869535</v>
      </c>
      <c r="O178" s="22">
        <f t="shared" si="34"/>
        <v>53.43478260869535</v>
      </c>
      <c r="P178" s="22">
        <f t="shared" si="34"/>
        <v>53.43478260869535</v>
      </c>
      <c r="Q178" s="22">
        <f t="shared" si="34"/>
        <v>53.43478260869535</v>
      </c>
      <c r="R178" s="22">
        <f t="shared" si="34"/>
        <v>53.43478260869535</v>
      </c>
      <c r="S178" s="22">
        <f t="shared" si="34"/>
        <v>53.43478260869535</v>
      </c>
      <c r="T178" s="22">
        <f t="shared" si="34"/>
        <v>53.43478260869535</v>
      </c>
    </row>
    <row r="179" spans="8:20">
      <c r="H179">
        <f t="shared" si="39"/>
        <v>780</v>
      </c>
      <c r="I179">
        <f t="shared" si="35"/>
        <v>3.0434782608695657E-2</v>
      </c>
      <c r="J179" s="6">
        <f t="shared" si="28"/>
        <v>53.739130434782304</v>
      </c>
      <c r="K179" s="6">
        <f t="shared" si="36"/>
        <v>-131.51443423856387</v>
      </c>
      <c r="L179" s="6">
        <f t="shared" si="37"/>
        <v>-2513.4400634152694</v>
      </c>
      <c r="M179" s="22">
        <f t="shared" si="32"/>
        <v>53.739130434782304</v>
      </c>
      <c r="N179" s="22">
        <f t="shared" si="34"/>
        <v>53.739130434782304</v>
      </c>
      <c r="O179" s="22">
        <f t="shared" si="34"/>
        <v>53.739130434782304</v>
      </c>
      <c r="P179" s="22">
        <f t="shared" si="34"/>
        <v>53.739130434782304</v>
      </c>
      <c r="Q179" s="22">
        <f t="shared" si="34"/>
        <v>53.739130434782304</v>
      </c>
      <c r="R179" s="22">
        <f t="shared" si="34"/>
        <v>53.739130434782304</v>
      </c>
      <c r="S179" s="22">
        <f t="shared" si="34"/>
        <v>53.739130434782304</v>
      </c>
      <c r="T179" s="22">
        <f t="shared" si="34"/>
        <v>53.739130434782304</v>
      </c>
    </row>
    <row r="180" spans="8:20">
      <c r="H180">
        <f t="shared" si="39"/>
        <v>790</v>
      </c>
      <c r="I180">
        <f t="shared" si="35"/>
        <v>3.0434782608695657E-2</v>
      </c>
      <c r="J180" s="6">
        <f t="shared" si="28"/>
        <v>54.043478260869257</v>
      </c>
      <c r="K180" s="6">
        <f t="shared" si="36"/>
        <v>-133.20051672880186</v>
      </c>
      <c r="L180" s="6">
        <f t="shared" si="37"/>
        <v>-2545.6636539718756</v>
      </c>
      <c r="M180" s="22">
        <f t="shared" si="32"/>
        <v>54.043478260869257</v>
      </c>
      <c r="N180" s="22">
        <f t="shared" si="34"/>
        <v>54.043478260869257</v>
      </c>
      <c r="O180" s="22">
        <f t="shared" si="34"/>
        <v>54.043478260869257</v>
      </c>
      <c r="P180" s="22">
        <f t="shared" si="34"/>
        <v>54.043478260869257</v>
      </c>
      <c r="Q180" s="22">
        <f t="shared" si="34"/>
        <v>54.043478260869257</v>
      </c>
      <c r="R180" s="22">
        <f t="shared" si="34"/>
        <v>54.043478260869257</v>
      </c>
      <c r="S180" s="22">
        <f t="shared" si="34"/>
        <v>54.043478260869257</v>
      </c>
      <c r="T180" s="22">
        <f t="shared" si="34"/>
        <v>54.043478260869257</v>
      </c>
    </row>
    <row r="181" spans="8:20">
      <c r="H181">
        <f t="shared" si="39"/>
        <v>800</v>
      </c>
      <c r="I181">
        <f t="shared" si="35"/>
        <v>3.0434782608695657E-2</v>
      </c>
      <c r="J181" s="6">
        <f t="shared" si="28"/>
        <v>54.347826086956211</v>
      </c>
      <c r="K181" s="6">
        <f t="shared" si="36"/>
        <v>-134.88659921903985</v>
      </c>
      <c r="L181" s="6">
        <f t="shared" si="37"/>
        <v>-2577.8872445284815</v>
      </c>
      <c r="M181" s="22">
        <f t="shared" si="32"/>
        <v>54.347826086956211</v>
      </c>
      <c r="N181" s="22">
        <f t="shared" si="34"/>
        <v>54.347826086956211</v>
      </c>
      <c r="O181" s="22">
        <f t="shared" si="34"/>
        <v>54.347826086956211</v>
      </c>
      <c r="P181" s="22">
        <f t="shared" si="34"/>
        <v>54.347826086956211</v>
      </c>
      <c r="Q181" s="22">
        <f t="shared" si="34"/>
        <v>54.347826086956211</v>
      </c>
      <c r="R181" s="22">
        <f t="shared" si="34"/>
        <v>54.347826086956211</v>
      </c>
      <c r="S181" s="22">
        <f t="shared" si="34"/>
        <v>54.347826086956211</v>
      </c>
      <c r="T181" s="22">
        <f t="shared" si="34"/>
        <v>54.347826086956211</v>
      </c>
    </row>
    <row r="182" spans="8:20">
      <c r="H182">
        <f t="shared" si="39"/>
        <v>810</v>
      </c>
      <c r="I182">
        <f t="shared" si="35"/>
        <v>3.0434782608695657E-2</v>
      </c>
      <c r="J182" s="6">
        <f t="shared" si="28"/>
        <v>54.652173913043164</v>
      </c>
      <c r="K182" s="6">
        <f t="shared" si="36"/>
        <v>-136.57268170927784</v>
      </c>
      <c r="L182" s="6">
        <f t="shared" si="37"/>
        <v>-2610.1108350850877</v>
      </c>
      <c r="M182" s="22">
        <f t="shared" si="32"/>
        <v>54.652173913043164</v>
      </c>
      <c r="N182" s="22">
        <f t="shared" si="34"/>
        <v>54.652173913043164</v>
      </c>
      <c r="O182" s="22">
        <f t="shared" si="34"/>
        <v>54.652173913043164</v>
      </c>
      <c r="P182" s="22">
        <f t="shared" si="34"/>
        <v>54.652173913043164</v>
      </c>
      <c r="Q182" s="22">
        <f t="shared" si="34"/>
        <v>54.652173913043164</v>
      </c>
      <c r="R182" s="22">
        <f t="shared" si="34"/>
        <v>54.652173913043164</v>
      </c>
      <c r="S182" s="22">
        <f t="shared" si="34"/>
        <v>54.652173913043164</v>
      </c>
      <c r="T182" s="22">
        <f t="shared" si="34"/>
        <v>54.652173913043164</v>
      </c>
    </row>
    <row r="183" spans="8:20">
      <c r="H183">
        <f t="shared" si="39"/>
        <v>820</v>
      </c>
      <c r="I183">
        <f t="shared" si="35"/>
        <v>3.0434782608695657E-2</v>
      </c>
      <c r="J183" s="6">
        <f t="shared" si="28"/>
        <v>54.956521739130118</v>
      </c>
      <c r="K183" s="6">
        <f t="shared" si="36"/>
        <v>-138.25876419951584</v>
      </c>
      <c r="L183" s="6">
        <f t="shared" si="37"/>
        <v>-2642.3344256416935</v>
      </c>
      <c r="M183" s="22">
        <f t="shared" si="32"/>
        <v>54.956521739130118</v>
      </c>
      <c r="N183" s="22">
        <f t="shared" si="34"/>
        <v>54.956521739130118</v>
      </c>
      <c r="O183" s="22">
        <f t="shared" si="34"/>
        <v>54.956521739130118</v>
      </c>
      <c r="P183" s="22">
        <f t="shared" si="34"/>
        <v>54.956521739130118</v>
      </c>
      <c r="Q183" s="22">
        <f t="shared" si="34"/>
        <v>54.956521739130118</v>
      </c>
      <c r="R183" s="22">
        <f t="shared" si="34"/>
        <v>54.956521739130118</v>
      </c>
      <c r="S183" s="22">
        <f t="shared" si="34"/>
        <v>54.956521739130118</v>
      </c>
      <c r="T183" s="22">
        <f t="shared" si="34"/>
        <v>54.956521739130118</v>
      </c>
    </row>
    <row r="184" spans="8:20">
      <c r="H184">
        <f t="shared" si="39"/>
        <v>830</v>
      </c>
      <c r="I184">
        <f t="shared" si="35"/>
        <v>3.0434782608695657E-2</v>
      </c>
      <c r="J184" s="6">
        <f t="shared" si="28"/>
        <v>55.260869565217071</v>
      </c>
      <c r="K184" s="6">
        <f t="shared" si="36"/>
        <v>-139.94484668975383</v>
      </c>
      <c r="L184" s="6">
        <f t="shared" si="37"/>
        <v>-2674.5580161982994</v>
      </c>
      <c r="M184" s="22">
        <f t="shared" si="32"/>
        <v>55.260869565217071</v>
      </c>
      <c r="N184" s="22">
        <f t="shared" si="34"/>
        <v>55.260869565217071</v>
      </c>
      <c r="O184" s="22">
        <f t="shared" si="34"/>
        <v>55.260869565217071</v>
      </c>
      <c r="P184" s="22">
        <f t="shared" si="34"/>
        <v>55.260869565217071</v>
      </c>
      <c r="Q184" s="22">
        <f t="shared" si="34"/>
        <v>55.260869565217071</v>
      </c>
      <c r="R184" s="22">
        <f t="shared" si="34"/>
        <v>55.260869565217071</v>
      </c>
      <c r="S184" s="22">
        <f t="shared" si="34"/>
        <v>55.260869565217071</v>
      </c>
      <c r="T184" s="22">
        <f t="shared" si="34"/>
        <v>55.260869565217071</v>
      </c>
    </row>
    <row r="185" spans="8:20">
      <c r="H185">
        <f t="shared" si="39"/>
        <v>840</v>
      </c>
      <c r="I185">
        <f t="shared" si="35"/>
        <v>3.0434782608695657E-2</v>
      </c>
      <c r="J185" s="6">
        <f t="shared" si="28"/>
        <v>55.565217391304024</v>
      </c>
      <c r="K185" s="6">
        <f t="shared" si="36"/>
        <v>-141.63092917999185</v>
      </c>
      <c r="L185" s="6">
        <f t="shared" si="37"/>
        <v>-2706.7816067549056</v>
      </c>
      <c r="M185" s="22">
        <f t="shared" si="32"/>
        <v>55.565217391304024</v>
      </c>
      <c r="N185" s="22">
        <f t="shared" si="34"/>
        <v>55.565217391304024</v>
      </c>
      <c r="O185" s="22">
        <f t="shared" si="34"/>
        <v>55.565217391304024</v>
      </c>
      <c r="P185" s="22">
        <f t="shared" si="34"/>
        <v>55.565217391304024</v>
      </c>
      <c r="Q185" s="22">
        <f t="shared" si="34"/>
        <v>55.565217391304024</v>
      </c>
      <c r="R185" s="22">
        <f t="shared" si="34"/>
        <v>55.565217391304024</v>
      </c>
      <c r="S185" s="22">
        <f t="shared" si="34"/>
        <v>55.565217391304024</v>
      </c>
      <c r="T185" s="22">
        <f t="shared" si="34"/>
        <v>55.565217391304024</v>
      </c>
    </row>
    <row r="186" spans="8:20">
      <c r="H186">
        <f t="shared" si="39"/>
        <v>850</v>
      </c>
      <c r="I186">
        <f t="shared" si="35"/>
        <v>3.0434782608695657E-2</v>
      </c>
      <c r="J186" s="6">
        <f t="shared" si="28"/>
        <v>55.869565217390978</v>
      </c>
      <c r="K186" s="6">
        <f t="shared" si="36"/>
        <v>-143.31701167022985</v>
      </c>
      <c r="L186" s="6">
        <f t="shared" si="37"/>
        <v>-2739.0051973115114</v>
      </c>
      <c r="M186" s="22">
        <f t="shared" si="32"/>
        <v>55.869565217390978</v>
      </c>
      <c r="N186" s="22">
        <f t="shared" si="34"/>
        <v>55.869565217390978</v>
      </c>
      <c r="O186" s="22">
        <f t="shared" si="34"/>
        <v>55.869565217390978</v>
      </c>
      <c r="P186" s="22">
        <f t="shared" si="34"/>
        <v>55.869565217390978</v>
      </c>
      <c r="Q186" s="22">
        <f t="shared" si="34"/>
        <v>55.869565217390978</v>
      </c>
      <c r="R186" s="22">
        <f t="shared" si="34"/>
        <v>55.869565217390978</v>
      </c>
      <c r="S186" s="22">
        <f t="shared" si="34"/>
        <v>55.869565217390978</v>
      </c>
      <c r="T186" s="22">
        <f t="shared" si="34"/>
        <v>55.869565217390978</v>
      </c>
    </row>
    <row r="187" spans="8:20">
      <c r="H187">
        <f t="shared" si="39"/>
        <v>860</v>
      </c>
      <c r="I187">
        <f t="shared" si="35"/>
        <v>3.0434782608695657E-2</v>
      </c>
      <c r="J187" s="6">
        <f t="shared" si="28"/>
        <v>56.173913043477931</v>
      </c>
      <c r="K187" s="6">
        <f t="shared" si="36"/>
        <v>-145.00309416046784</v>
      </c>
      <c r="L187" s="6">
        <f t="shared" si="37"/>
        <v>-2771.2287878681177</v>
      </c>
      <c r="M187" s="22">
        <f t="shared" si="32"/>
        <v>56.173913043477931</v>
      </c>
      <c r="N187" s="22">
        <f t="shared" si="34"/>
        <v>56.173913043477931</v>
      </c>
      <c r="O187" s="22">
        <f t="shared" si="34"/>
        <v>56.173913043477931</v>
      </c>
      <c r="P187" s="22">
        <f t="shared" si="34"/>
        <v>56.173913043477931</v>
      </c>
      <c r="Q187" s="22">
        <f t="shared" si="34"/>
        <v>56.173913043477931</v>
      </c>
      <c r="R187" s="22">
        <f t="shared" si="34"/>
        <v>56.173913043477931</v>
      </c>
      <c r="S187" s="22">
        <f t="shared" si="34"/>
        <v>56.173913043477931</v>
      </c>
      <c r="T187" s="22">
        <f t="shared" si="34"/>
        <v>56.173913043477931</v>
      </c>
    </row>
    <row r="188" spans="8:20">
      <c r="H188">
        <f t="shared" si="39"/>
        <v>870</v>
      </c>
      <c r="I188">
        <f t="shared" si="35"/>
        <v>3.0434782608695657E-2</v>
      </c>
      <c r="J188" s="6">
        <f t="shared" si="28"/>
        <v>56.478260869564885</v>
      </c>
      <c r="K188" s="6">
        <f t="shared" si="36"/>
        <v>-146.68917665070583</v>
      </c>
      <c r="L188" s="6">
        <f t="shared" si="37"/>
        <v>-2803.4523784247235</v>
      </c>
      <c r="M188" s="22">
        <f t="shared" si="32"/>
        <v>56.478260869564885</v>
      </c>
      <c r="N188" s="22">
        <f t="shared" si="34"/>
        <v>56.478260869564885</v>
      </c>
      <c r="O188" s="22">
        <f t="shared" si="34"/>
        <v>56.478260869564885</v>
      </c>
      <c r="P188" s="22">
        <f t="shared" si="34"/>
        <v>56.478260869564885</v>
      </c>
      <c r="Q188" s="22">
        <f t="shared" si="34"/>
        <v>56.478260869564885</v>
      </c>
      <c r="R188" s="22">
        <f t="shared" si="34"/>
        <v>56.478260869564885</v>
      </c>
      <c r="S188" s="22">
        <f t="shared" si="34"/>
        <v>56.478260869564885</v>
      </c>
      <c r="T188" s="22">
        <f t="shared" si="34"/>
        <v>56.478260869564885</v>
      </c>
    </row>
    <row r="189" spans="8:20">
      <c r="H189">
        <f t="shared" si="39"/>
        <v>880</v>
      </c>
      <c r="I189">
        <f t="shared" si="35"/>
        <v>3.0434782608695657E-2</v>
      </c>
      <c r="J189" s="6">
        <f t="shared" si="28"/>
        <v>56.782608695651838</v>
      </c>
      <c r="K189" s="6">
        <f t="shared" si="36"/>
        <v>-148.37525914094383</v>
      </c>
      <c r="L189" s="6">
        <f t="shared" si="37"/>
        <v>-2835.6759689813298</v>
      </c>
      <c r="M189" s="22">
        <f t="shared" si="32"/>
        <v>56.782608695651838</v>
      </c>
      <c r="N189" s="22">
        <f t="shared" si="34"/>
        <v>56.782608695651838</v>
      </c>
      <c r="O189" s="22">
        <f t="shared" si="34"/>
        <v>56.782608695651838</v>
      </c>
      <c r="P189" s="22">
        <f t="shared" si="34"/>
        <v>56.782608695651838</v>
      </c>
      <c r="Q189" s="22">
        <f t="shared" si="34"/>
        <v>56.782608695651838</v>
      </c>
      <c r="R189" s="22">
        <f t="shared" si="34"/>
        <v>56.782608695651838</v>
      </c>
      <c r="S189" s="22">
        <f t="shared" si="34"/>
        <v>56.782608695651838</v>
      </c>
      <c r="T189" s="22">
        <f t="shared" si="34"/>
        <v>56.782608695651838</v>
      </c>
    </row>
    <row r="190" spans="8:20">
      <c r="H190">
        <f t="shared" si="39"/>
        <v>890</v>
      </c>
      <c r="I190">
        <f t="shared" si="35"/>
        <v>3.0434782608695657E-2</v>
      </c>
      <c r="J190" s="6">
        <f t="shared" si="28"/>
        <v>57.086956521738792</v>
      </c>
      <c r="K190" s="6">
        <f t="shared" si="36"/>
        <v>-150.06134163118182</v>
      </c>
      <c r="L190" s="6">
        <f t="shared" si="37"/>
        <v>-2867.8995595379356</v>
      </c>
      <c r="M190" s="22">
        <f t="shared" si="32"/>
        <v>57.086956521738792</v>
      </c>
      <c r="N190" s="22">
        <f t="shared" si="34"/>
        <v>57.086956521738792</v>
      </c>
      <c r="O190" s="22">
        <f t="shared" si="34"/>
        <v>57.086956521738792</v>
      </c>
      <c r="P190" s="22">
        <f t="shared" si="34"/>
        <v>57.086956521738792</v>
      </c>
      <c r="Q190" s="22">
        <f t="shared" si="34"/>
        <v>57.086956521738792</v>
      </c>
      <c r="R190" s="22">
        <f t="shared" si="34"/>
        <v>57.086956521738792</v>
      </c>
      <c r="S190" s="22">
        <f t="shared" si="34"/>
        <v>57.086956521738792</v>
      </c>
      <c r="T190" s="22">
        <f t="shared" si="34"/>
        <v>57.086956521738792</v>
      </c>
    </row>
    <row r="191" spans="8:20">
      <c r="H191">
        <f t="shared" si="39"/>
        <v>900</v>
      </c>
      <c r="I191">
        <f t="shared" si="35"/>
        <v>3.0434782608695657E-2</v>
      </c>
      <c r="J191" s="6">
        <f t="shared" ref="J191:J201" si="40">J190+I191*(H191-H190)</f>
        <v>57.391304347825745</v>
      </c>
      <c r="K191" s="6">
        <f t="shared" si="36"/>
        <v>-151.74742412141984</v>
      </c>
      <c r="L191" s="6">
        <f t="shared" si="37"/>
        <v>-2900.1231500945419</v>
      </c>
      <c r="M191" s="22">
        <f t="shared" si="32"/>
        <v>57.391304347825745</v>
      </c>
      <c r="N191" s="22">
        <f t="shared" si="34"/>
        <v>57.391304347825745</v>
      </c>
      <c r="O191" s="22">
        <f t="shared" si="34"/>
        <v>57.391304347825745</v>
      </c>
      <c r="P191" s="22">
        <f t="shared" si="34"/>
        <v>57.391304347825745</v>
      </c>
      <c r="Q191" s="22">
        <f t="shared" si="34"/>
        <v>57.391304347825745</v>
      </c>
      <c r="R191" s="22">
        <f t="shared" si="34"/>
        <v>57.391304347825745</v>
      </c>
      <c r="S191" s="22">
        <f t="shared" si="34"/>
        <v>57.391304347825745</v>
      </c>
      <c r="T191" s="22">
        <f t="shared" si="34"/>
        <v>57.391304347825745</v>
      </c>
    </row>
    <row r="192" spans="8:20">
      <c r="H192">
        <f t="shared" si="39"/>
        <v>910</v>
      </c>
      <c r="I192">
        <f t="shared" si="35"/>
        <v>3.0434782608695657E-2</v>
      </c>
      <c r="J192" s="6">
        <f t="shared" si="40"/>
        <v>57.695652173912698</v>
      </c>
      <c r="K192" s="6">
        <f t="shared" si="36"/>
        <v>-153.43350661165783</v>
      </c>
      <c r="L192" s="6">
        <f t="shared" si="37"/>
        <v>-2932.3467406511477</v>
      </c>
      <c r="M192" s="22">
        <f t="shared" si="32"/>
        <v>57.695652173912698</v>
      </c>
      <c r="N192" s="22">
        <f t="shared" si="34"/>
        <v>57.695652173912698</v>
      </c>
      <c r="O192" s="22">
        <f t="shared" si="34"/>
        <v>57.695652173912698</v>
      </c>
      <c r="P192" s="22">
        <f t="shared" si="34"/>
        <v>57.695652173912698</v>
      </c>
      <c r="Q192" s="22">
        <f t="shared" si="34"/>
        <v>57.695652173912698</v>
      </c>
      <c r="R192" s="22">
        <f t="shared" si="34"/>
        <v>57.695652173912698</v>
      </c>
      <c r="S192" s="22">
        <f t="shared" si="34"/>
        <v>57.695652173912698</v>
      </c>
      <c r="T192" s="22">
        <f t="shared" si="34"/>
        <v>57.695652173912698</v>
      </c>
    </row>
    <row r="193" spans="8:20">
      <c r="H193">
        <f t="shared" si="39"/>
        <v>920</v>
      </c>
      <c r="I193">
        <f t="shared" si="35"/>
        <v>3.0434782608695657E-2</v>
      </c>
      <c r="J193" s="6">
        <f t="shared" si="40"/>
        <v>57.999999999999652</v>
      </c>
      <c r="K193" s="6">
        <f t="shared" si="36"/>
        <v>-155.11958910189583</v>
      </c>
      <c r="L193" s="6">
        <f t="shared" si="37"/>
        <v>-2964.570331207754</v>
      </c>
      <c r="M193" s="22">
        <f t="shared" si="32"/>
        <v>57.999999999999652</v>
      </c>
      <c r="N193" s="22">
        <f t="shared" si="34"/>
        <v>57.999999999999652</v>
      </c>
      <c r="O193" s="22">
        <f t="shared" si="34"/>
        <v>57.999999999999652</v>
      </c>
      <c r="P193" s="22">
        <f t="shared" si="34"/>
        <v>57.999999999999652</v>
      </c>
      <c r="Q193" s="22">
        <f t="shared" si="34"/>
        <v>57.999999999999652</v>
      </c>
      <c r="R193" s="22">
        <f t="shared" si="34"/>
        <v>57.999999999999652</v>
      </c>
      <c r="S193" s="22">
        <f t="shared" si="34"/>
        <v>57.999999999999652</v>
      </c>
      <c r="T193" s="22">
        <f t="shared" si="34"/>
        <v>57.999999999999652</v>
      </c>
    </row>
    <row r="194" spans="8:20">
      <c r="H194">
        <f t="shared" si="39"/>
        <v>930</v>
      </c>
      <c r="I194">
        <f t="shared" si="35"/>
        <v>3.0434782608695657E-2</v>
      </c>
      <c r="J194" s="6">
        <f t="shared" si="40"/>
        <v>58.304347826086605</v>
      </c>
      <c r="K194" s="6">
        <f t="shared" si="36"/>
        <v>-156.80567159213382</v>
      </c>
      <c r="L194" s="6">
        <f t="shared" si="37"/>
        <v>-2996.7939217643598</v>
      </c>
      <c r="M194" s="22">
        <f t="shared" si="32"/>
        <v>58.304347826086605</v>
      </c>
      <c r="N194" s="22">
        <f t="shared" si="34"/>
        <v>58.304347826086605</v>
      </c>
      <c r="O194" s="22">
        <f t="shared" si="34"/>
        <v>58.304347826086605</v>
      </c>
      <c r="P194" s="22">
        <f t="shared" si="34"/>
        <v>58.304347826086605</v>
      </c>
      <c r="Q194" s="22">
        <f t="shared" si="34"/>
        <v>58.304347826086605</v>
      </c>
      <c r="R194" s="22">
        <f t="shared" si="34"/>
        <v>58.304347826086605</v>
      </c>
      <c r="S194" s="22">
        <f t="shared" si="34"/>
        <v>58.304347826086605</v>
      </c>
      <c r="T194" s="22">
        <f t="shared" si="34"/>
        <v>58.304347826086605</v>
      </c>
    </row>
    <row r="195" spans="8:20">
      <c r="H195">
        <f t="shared" si="39"/>
        <v>940</v>
      </c>
      <c r="I195">
        <f t="shared" si="35"/>
        <v>3.0434782608695657E-2</v>
      </c>
      <c r="J195" s="6">
        <f t="shared" si="40"/>
        <v>58.608695652173559</v>
      </c>
      <c r="K195" s="6">
        <f t="shared" si="36"/>
        <v>-158.49175408237181</v>
      </c>
      <c r="L195" s="6">
        <f t="shared" si="37"/>
        <v>-3029.0175123209656</v>
      </c>
      <c r="M195" s="22">
        <f t="shared" si="32"/>
        <v>58.608695652173559</v>
      </c>
      <c r="N195" s="22">
        <f t="shared" si="34"/>
        <v>58.608695652173559</v>
      </c>
      <c r="O195" s="22">
        <f t="shared" si="34"/>
        <v>58.608695652173559</v>
      </c>
      <c r="P195" s="22">
        <f t="shared" si="34"/>
        <v>58.608695652173559</v>
      </c>
      <c r="Q195" s="22">
        <f t="shared" si="34"/>
        <v>58.608695652173559</v>
      </c>
      <c r="R195" s="22">
        <f t="shared" si="34"/>
        <v>58.608695652173559</v>
      </c>
      <c r="S195" s="22">
        <f t="shared" si="34"/>
        <v>58.608695652173559</v>
      </c>
      <c r="T195" s="22">
        <f t="shared" si="34"/>
        <v>58.608695652173559</v>
      </c>
    </row>
    <row r="196" spans="8:20">
      <c r="H196">
        <f t="shared" si="39"/>
        <v>950</v>
      </c>
      <c r="I196">
        <f t="shared" si="35"/>
        <v>3.0434782608695657E-2</v>
      </c>
      <c r="J196" s="6">
        <f t="shared" si="40"/>
        <v>58.913043478260512</v>
      </c>
      <c r="K196" s="6">
        <f t="shared" si="36"/>
        <v>-160.17783657260983</v>
      </c>
      <c r="L196" s="6">
        <f t="shared" si="37"/>
        <v>-3061.2411028775718</v>
      </c>
      <c r="M196" s="22">
        <f t="shared" si="32"/>
        <v>58.913043478260512</v>
      </c>
      <c r="N196" s="22">
        <f t="shared" si="34"/>
        <v>58.913043478260512</v>
      </c>
      <c r="O196" s="22">
        <f t="shared" si="34"/>
        <v>58.913043478260512</v>
      </c>
      <c r="P196" s="22">
        <f t="shared" si="34"/>
        <v>58.913043478260512</v>
      </c>
      <c r="Q196" s="22">
        <f t="shared" si="34"/>
        <v>58.913043478260512</v>
      </c>
      <c r="R196" s="22">
        <f t="shared" si="34"/>
        <v>58.913043478260512</v>
      </c>
      <c r="S196" s="22">
        <f t="shared" si="34"/>
        <v>58.913043478260512</v>
      </c>
      <c r="T196" s="22">
        <f t="shared" si="34"/>
        <v>58.913043478260512</v>
      </c>
    </row>
    <row r="197" spans="8:20">
      <c r="H197">
        <f t="shared" si="39"/>
        <v>960</v>
      </c>
      <c r="I197">
        <f t="shared" si="35"/>
        <v>3.0434782608695657E-2</v>
      </c>
      <c r="J197" s="6">
        <f t="shared" si="40"/>
        <v>59.217391304347466</v>
      </c>
      <c r="K197" s="6">
        <f t="shared" si="36"/>
        <v>-161.86391906284783</v>
      </c>
      <c r="L197" s="6">
        <f t="shared" si="37"/>
        <v>-3093.4646934341777</v>
      </c>
      <c r="M197" s="22">
        <f t="shared" si="32"/>
        <v>59.217391304347466</v>
      </c>
      <c r="N197" s="22">
        <f t="shared" si="34"/>
        <v>59.217391304347466</v>
      </c>
      <c r="O197" s="22">
        <f t="shared" si="34"/>
        <v>59.217391304347466</v>
      </c>
      <c r="P197" s="22">
        <f t="shared" si="34"/>
        <v>59.217391304347466</v>
      </c>
      <c r="Q197" s="22">
        <f t="shared" si="34"/>
        <v>59.217391304347466</v>
      </c>
      <c r="R197" s="22">
        <f t="shared" si="34"/>
        <v>59.217391304347466</v>
      </c>
      <c r="S197" s="22">
        <f t="shared" si="34"/>
        <v>59.217391304347466</v>
      </c>
      <c r="T197" s="22">
        <f t="shared" si="34"/>
        <v>59.217391304347466</v>
      </c>
    </row>
    <row r="198" spans="8:20">
      <c r="H198">
        <f t="shared" si="39"/>
        <v>970</v>
      </c>
      <c r="I198">
        <f t="shared" si="35"/>
        <v>3.0434782608695657E-2</v>
      </c>
      <c r="J198" s="6">
        <f t="shared" si="40"/>
        <v>59.521739130434419</v>
      </c>
      <c r="K198" s="6">
        <f t="shared" si="36"/>
        <v>-163.55000155308582</v>
      </c>
      <c r="L198" s="6">
        <f t="shared" si="37"/>
        <v>-3125.6882839907839</v>
      </c>
      <c r="M198" s="22">
        <f t="shared" si="32"/>
        <v>59.521739130434419</v>
      </c>
      <c r="N198" s="22">
        <f t="shared" si="34"/>
        <v>59.521739130434419</v>
      </c>
      <c r="O198" s="22">
        <f t="shared" si="34"/>
        <v>59.521739130434419</v>
      </c>
      <c r="P198" s="22">
        <f t="shared" si="34"/>
        <v>59.521739130434419</v>
      </c>
      <c r="Q198" s="22">
        <f t="shared" si="34"/>
        <v>59.521739130434419</v>
      </c>
      <c r="R198" s="22">
        <f t="shared" si="34"/>
        <v>59.521739130434419</v>
      </c>
      <c r="S198" s="22">
        <f t="shared" si="34"/>
        <v>59.521739130434419</v>
      </c>
      <c r="T198" s="22">
        <f t="shared" si="34"/>
        <v>59.521739130434419</v>
      </c>
    </row>
    <row r="199" spans="8:20">
      <c r="H199">
        <f>H198+10</f>
        <v>980</v>
      </c>
      <c r="I199">
        <f t="shared" si="35"/>
        <v>3.0434782608695657E-2</v>
      </c>
      <c r="J199" s="6">
        <f t="shared" si="40"/>
        <v>59.826086956521372</v>
      </c>
      <c r="K199" s="6">
        <f t="shared" si="36"/>
        <v>-165.23608404332381</v>
      </c>
      <c r="L199" s="6">
        <f t="shared" si="37"/>
        <v>-3157.9118745473897</v>
      </c>
      <c r="M199" s="22">
        <f t="shared" ref="M199:M201" si="41">J199+$E$7*EXP(K199)*COS(2*PI()*($M$3*86400-$E$9)/$E$8+K199) +$E$10*EXP(L199)*COS(2*PI()*($M$3*86400-$E$12)/$E$11+L199)</f>
        <v>59.826086956521372</v>
      </c>
      <c r="N199" s="22">
        <f t="shared" si="34"/>
        <v>59.826086956521372</v>
      </c>
      <c r="O199" s="22">
        <f t="shared" si="34"/>
        <v>59.826086956521372</v>
      </c>
      <c r="P199" s="22">
        <f t="shared" si="34"/>
        <v>59.826086956521372</v>
      </c>
      <c r="Q199" s="22">
        <f t="shared" si="34"/>
        <v>59.826086956521372</v>
      </c>
      <c r="R199" s="22">
        <f t="shared" si="34"/>
        <v>59.826086956521372</v>
      </c>
      <c r="S199" s="22">
        <f t="shared" si="34"/>
        <v>59.826086956521372</v>
      </c>
      <c r="T199" s="22">
        <f t="shared" si="34"/>
        <v>59.826086956521372</v>
      </c>
    </row>
    <row r="200" spans="8:20">
      <c r="H200">
        <f t="shared" ref="H200:H201" si="42">H199+10</f>
        <v>990</v>
      </c>
      <c r="I200">
        <f t="shared" si="35"/>
        <v>3.0434782608695657E-2</v>
      </c>
      <c r="J200" s="6">
        <f t="shared" si="40"/>
        <v>60.130434782608326</v>
      </c>
      <c r="K200" s="6">
        <f t="shared" si="36"/>
        <v>-166.92216653356181</v>
      </c>
      <c r="L200" s="6">
        <f t="shared" si="37"/>
        <v>-3190.135465103996</v>
      </c>
      <c r="M200" s="22">
        <f t="shared" si="41"/>
        <v>60.130434782608326</v>
      </c>
      <c r="N200" s="22">
        <f t="shared" si="34"/>
        <v>60.130434782608326</v>
      </c>
      <c r="O200" s="22">
        <f t="shared" si="34"/>
        <v>60.130434782608326</v>
      </c>
      <c r="P200" s="22">
        <f t="shared" si="34"/>
        <v>60.130434782608326</v>
      </c>
      <c r="Q200" s="22">
        <f t="shared" si="34"/>
        <v>60.130434782608326</v>
      </c>
      <c r="R200" s="22">
        <f t="shared" si="34"/>
        <v>60.130434782608326</v>
      </c>
      <c r="S200" s="22">
        <f t="shared" si="34"/>
        <v>60.130434782608326</v>
      </c>
      <c r="T200" s="22">
        <f t="shared" si="34"/>
        <v>60.130434782608326</v>
      </c>
    </row>
    <row r="201" spans="8:20">
      <c r="H201">
        <f t="shared" si="42"/>
        <v>1000</v>
      </c>
      <c r="I201">
        <f t="shared" si="35"/>
        <v>3.0434782608695657E-2</v>
      </c>
      <c r="J201" s="6">
        <f t="shared" si="40"/>
        <v>60.434782608695279</v>
      </c>
      <c r="K201" s="6">
        <f t="shared" si="36"/>
        <v>-168.6082490237998</v>
      </c>
      <c r="L201" s="6">
        <f t="shared" si="37"/>
        <v>-3222.3590556606018</v>
      </c>
      <c r="M201" s="22">
        <f t="shared" si="41"/>
        <v>60.434782608695279</v>
      </c>
      <c r="N201" s="22">
        <f t="shared" si="34"/>
        <v>60.434782608695279</v>
      </c>
      <c r="O201" s="22">
        <f t="shared" si="34"/>
        <v>60.434782608695279</v>
      </c>
      <c r="P201" s="22">
        <f t="shared" si="34"/>
        <v>60.434782608695279</v>
      </c>
      <c r="Q201" s="22">
        <f t="shared" si="34"/>
        <v>60.434782608695279</v>
      </c>
      <c r="R201" s="22">
        <f t="shared" si="34"/>
        <v>60.434782608695279</v>
      </c>
      <c r="S201" s="22">
        <f t="shared" si="34"/>
        <v>60.434782608695279</v>
      </c>
      <c r="T201" s="22">
        <f t="shared" si="34"/>
        <v>60.434782608695279</v>
      </c>
    </row>
  </sheetData>
  <mergeCells count="3">
    <mergeCell ref="D75:G75"/>
    <mergeCell ref="D104:G104"/>
    <mergeCell ref="D109:G10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45115B-C075-E745-8614-2994D23B4B4D}">
  <dimension ref="A1"/>
  <sheetViews>
    <sheetView tabSelected="1" workbookViewId="0">
      <selection activeCell="M6" sqref="M6"/>
    </sheetView>
  </sheetViews>
  <sheetFormatPr baseColWidth="10" defaultRowHeight="16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33FB4-A231-2241-8630-D82767632785}">
  <dimension ref="A1"/>
  <sheetViews>
    <sheetView topLeftCell="A11" workbookViewId="0">
      <selection activeCell="K3" sqref="K3"/>
    </sheetView>
  </sheetViews>
  <sheetFormatPr baseColWidth="10" defaultRowHeight="16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9" zoomScale="96" zoomScaleNormal="96" workbookViewId="0">
      <selection activeCell="O19" sqref="O19"/>
    </sheetView>
  </sheetViews>
  <sheetFormatPr baseColWidth="10" defaultColWidth="11" defaultRowHeight="16"/>
  <sheetData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J13"/>
  <sheetViews>
    <sheetView zoomScaleNormal="100" workbookViewId="0">
      <selection activeCell="Q12" sqref="Q12"/>
    </sheetView>
  </sheetViews>
  <sheetFormatPr baseColWidth="10" defaultColWidth="11" defaultRowHeight="16"/>
  <sheetData>
    <row r="13" spans="10:10">
      <c r="J13" s="6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GTP Data</vt:lpstr>
      <vt:lpstr>1.1</vt:lpstr>
      <vt:lpstr>1.2</vt:lpstr>
      <vt:lpstr>1.3</vt:lpstr>
      <vt:lpstr>1.4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Arthur Aslanyan</dc:creator>
  <cp:lastModifiedBy>Arthur Aslanyan</cp:lastModifiedBy>
  <dcterms:created xsi:type="dcterms:W3CDTF">2019-11-20T07:42:19Z</dcterms:created>
  <dcterms:modified xsi:type="dcterms:W3CDTF">2019-11-22T19:55:16Z</dcterms:modified>
</cp:coreProperties>
</file>